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-120" yWindow="-120" windowWidth="20730" windowHeight="11160" tabRatio="746" activeTab="6"/>
  </bookViews>
  <sheets>
    <sheet name="JAN-2022" sheetId="3" r:id="rId1"/>
    <sheet name="FEV-2022" sheetId="5" r:id="rId2"/>
    <sheet name="DADOS" sheetId="2" state="hidden" r:id="rId3"/>
    <sheet name="DAD" sheetId="4" state="hidden" r:id="rId4"/>
    <sheet name="MAR 2022" sheetId="6" r:id="rId5"/>
    <sheet name="ABR 2022" sheetId="7" r:id="rId6"/>
    <sheet name="MAI 2022" sheetId="8" r:id="rId7"/>
  </sheets>
  <definedNames>
    <definedName name="_xlnm._FilterDatabase" localSheetId="3" hidden="1">DAD!$A$1:$C$151</definedName>
    <definedName name="_xlnm._FilterDatabase" localSheetId="2" hidden="1">DADOS!$A$1:$C$150</definedName>
    <definedName name="_xlnm._FilterDatabase" localSheetId="1" hidden="1">'FEV-2022'!$B$6:$Y$8</definedName>
    <definedName name="_xlnm._FilterDatabase" localSheetId="0" hidden="1">'JAN-2022'!$B$6:$Y$8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22" i="8"/>
  <c r="W22"/>
  <c r="V22"/>
  <c r="X21"/>
  <c r="W21"/>
  <c r="V21"/>
  <c r="X20"/>
  <c r="W20"/>
  <c r="V20"/>
  <c r="W19"/>
  <c r="X19" s="1"/>
  <c r="V19"/>
  <c r="W18"/>
  <c r="X18" s="1"/>
  <c r="V18"/>
  <c r="W17"/>
  <c r="X17" s="1"/>
  <c r="V17"/>
  <c r="X16"/>
  <c r="W16"/>
  <c r="V16"/>
  <c r="X15"/>
  <c r="W15"/>
  <c r="V15"/>
  <c r="X14"/>
  <c r="W14"/>
  <c r="V14"/>
  <c r="X13"/>
  <c r="W13"/>
  <c r="V13"/>
  <c r="W12"/>
  <c r="X12" s="1"/>
  <c r="V12"/>
  <c r="W11"/>
  <c r="X11" s="1"/>
  <c r="V11"/>
  <c r="W10"/>
  <c r="X10" s="1"/>
  <c r="V10"/>
  <c r="X9"/>
  <c r="W9"/>
  <c r="V9"/>
  <c r="X8"/>
  <c r="W8"/>
  <c r="V8"/>
  <c r="X7"/>
  <c r="W7"/>
  <c r="V7"/>
  <c r="W6"/>
  <c r="X6" s="1"/>
  <c r="V6"/>
  <c r="X24" i="7"/>
  <c r="W24"/>
  <c r="V24"/>
  <c r="X23"/>
  <c r="W23"/>
  <c r="V23"/>
  <c r="X22"/>
  <c r="W22"/>
  <c r="V22"/>
  <c r="X21"/>
  <c r="W21"/>
  <c r="V21"/>
  <c r="X20"/>
  <c r="W20"/>
  <c r="V20"/>
  <c r="W19"/>
  <c r="X19" s="1"/>
  <c r="V19"/>
  <c r="W18"/>
  <c r="X18" s="1"/>
  <c r="V18"/>
  <c r="X17"/>
  <c r="W17"/>
  <c r="V17"/>
  <c r="X16"/>
  <c r="W16"/>
  <c r="V16"/>
  <c r="X15"/>
  <c r="W15"/>
  <c r="V15"/>
  <c r="X14"/>
  <c r="W14"/>
  <c r="V14"/>
  <c r="X13"/>
  <c r="W13"/>
  <c r="V13"/>
  <c r="X12"/>
  <c r="W12"/>
  <c r="V12"/>
  <c r="W11"/>
  <c r="X11" s="1"/>
  <c r="V11"/>
  <c r="W10"/>
  <c r="X10" s="1"/>
  <c r="V10"/>
  <c r="X9"/>
  <c r="W9"/>
  <c r="V9"/>
  <c r="X8"/>
  <c r="W8"/>
  <c r="V8"/>
  <c r="X7"/>
  <c r="W7"/>
  <c r="V7"/>
  <c r="X6"/>
  <c r="W6"/>
  <c r="V6"/>
  <c r="W24" i="6"/>
  <c r="X24" s="1"/>
  <c r="V24"/>
  <c r="X23"/>
  <c r="W23"/>
  <c r="V23"/>
  <c r="X22"/>
  <c r="W22"/>
  <c r="V22"/>
  <c r="W21"/>
  <c r="X21" s="1"/>
  <c r="V21"/>
  <c r="W20"/>
  <c r="X20" s="1"/>
  <c r="V20"/>
  <c r="X19"/>
  <c r="W19"/>
  <c r="V19"/>
  <c r="W18"/>
  <c r="X18" s="1"/>
  <c r="V18"/>
  <c r="X17"/>
  <c r="W17"/>
  <c r="V17"/>
  <c r="X16"/>
  <c r="W16"/>
  <c r="V16"/>
  <c r="W15"/>
  <c r="X15" s="1"/>
  <c r="V15"/>
  <c r="X14"/>
  <c r="W14"/>
  <c r="V14"/>
  <c r="X13"/>
  <c r="W13"/>
  <c r="V13"/>
  <c r="W12"/>
  <c r="X12" s="1"/>
  <c r="V12"/>
  <c r="X11"/>
  <c r="W11"/>
  <c r="V11"/>
  <c r="X10"/>
  <c r="W10"/>
  <c r="V10"/>
  <c r="X9"/>
  <c r="W9"/>
  <c r="V9"/>
  <c r="W8"/>
  <c r="X8" s="1"/>
  <c r="V8"/>
  <c r="W7"/>
  <c r="X7" s="1"/>
  <c r="V7"/>
  <c r="X6"/>
  <c r="W6"/>
  <c r="V6"/>
  <c r="W16" i="5"/>
  <c r="X16" s="1"/>
  <c r="V16"/>
  <c r="V15"/>
  <c r="W15"/>
  <c r="X15" s="1"/>
  <c r="W12"/>
  <c r="X12" s="1"/>
  <c r="W13"/>
  <c r="X13" s="1"/>
  <c r="W14"/>
  <c r="X14" s="1"/>
  <c r="V12"/>
  <c r="V13"/>
  <c r="V14"/>
  <c r="X23" i="8" l="1"/>
  <c r="X25" i="7"/>
  <c r="X25" i="6"/>
  <c r="W11" i="5"/>
  <c r="X11" s="1"/>
  <c r="V11"/>
  <c r="W10"/>
  <c r="X10" s="1"/>
  <c r="V10"/>
  <c r="W9"/>
  <c r="X9" s="1"/>
  <c r="V9"/>
  <c r="W11" i="3"/>
  <c r="X11" s="1"/>
  <c r="V11"/>
  <c r="X29" l="1"/>
  <c r="V9" l="1"/>
  <c r="W10"/>
  <c r="X10" s="1"/>
  <c r="V10"/>
  <c r="W9"/>
  <c r="X9" s="1"/>
</calcChain>
</file>

<file path=xl/sharedStrings.xml><?xml version="1.0" encoding="utf-8"?>
<sst xmlns="http://schemas.openxmlformats.org/spreadsheetml/2006/main" count="1715" uniqueCount="501">
  <si>
    <t>MATRIZ DE GERENCIAMENTO DE DIÁRIAS E PASSAGENS</t>
  </si>
  <si>
    <t>UNIDADE GESTORA</t>
  </si>
  <si>
    <t>SERVIDOR</t>
  </si>
  <si>
    <t>EVENTO</t>
  </si>
  <si>
    <t>PASSAGENS</t>
  </si>
  <si>
    <t>DIÁRIAS</t>
  </si>
  <si>
    <t>TOTAL (R$)</t>
  </si>
  <si>
    <t>OBSERVAÇÕES</t>
  </si>
  <si>
    <t>UGC</t>
  </si>
  <si>
    <t>UGE</t>
  </si>
  <si>
    <t>Nome Completo do Favorecido</t>
  </si>
  <si>
    <t>Matrícula</t>
  </si>
  <si>
    <t>Cargo/Função</t>
  </si>
  <si>
    <t>Motivo (Descrição)</t>
  </si>
  <si>
    <t>Tipo</t>
  </si>
  <si>
    <t>Origem</t>
  </si>
  <si>
    <t>Destino</t>
  </si>
  <si>
    <t>Data (ida)</t>
  </si>
  <si>
    <t>Data (volta)</t>
  </si>
  <si>
    <t>Valor (ida)</t>
  </si>
  <si>
    <t>Valor (volta)</t>
  </si>
  <si>
    <t>Total (R$)</t>
  </si>
  <si>
    <t>INTEGRAIS</t>
  </si>
  <si>
    <t>PARCIAIS</t>
  </si>
  <si>
    <t>Total de diárias</t>
  </si>
  <si>
    <t>UF</t>
  </si>
  <si>
    <t>Cidade</t>
  </si>
  <si>
    <t>Cidade/País</t>
  </si>
  <si>
    <t>Quantidade</t>
  </si>
  <si>
    <t>Valor unitário</t>
  </si>
  <si>
    <t>TARCÍSIO MONTENEGRO AMARAL RIBEIRO</t>
  </si>
  <si>
    <t>NOME</t>
  </si>
  <si>
    <t>ABIMAEL FERNANDES DE LIMA FILHO</t>
  </si>
  <si>
    <t>ADALBERTO JOSÉ DOS SANTOS</t>
  </si>
  <si>
    <t>ADEMILTON LUNA DA SILVA JÚNIOR</t>
  </si>
  <si>
    <t>ADRIANA MEDEIROS BARBOSA BARROS</t>
  </si>
  <si>
    <t>ALBENITA FERREIRA DOS SANTOS NIPPO</t>
  </si>
  <si>
    <t>ÁLVARO BARROS DA SILVEIRA</t>
  </si>
  <si>
    <t>ALMIR JACSON DE SÁ BEZERRA</t>
  </si>
  <si>
    <t>ANA BEATRIZ FERREIRA BARBOSA</t>
  </si>
  <si>
    <t>ANA CYBELE GOMES DO NASCIMENTO</t>
  </si>
  <si>
    <t xml:space="preserve">ANDRÉ PONTES DE SÁ MARQUIM </t>
  </si>
  <si>
    <t>ANGELA MOCHEL DE SOUZA NETTO</t>
  </si>
  <si>
    <t xml:space="preserve">ANNE LORE FISCHER INOJOSA </t>
  </si>
  <si>
    <t>ANTONIO CORREIA DE OLIVEIRA ANDRADE</t>
  </si>
  <si>
    <t>ANTONIO FERNANDO COSTA LIMA CAVALCANTI</t>
  </si>
  <si>
    <t>ANTÔNIO ROMERO ESTELITA LAFAYETTE RABÊLO</t>
  </si>
  <si>
    <t>ARGEMIRO DE MELO SILVA</t>
  </si>
  <si>
    <t>ARMANDO CESARE TOMASI</t>
  </si>
  <si>
    <t>AUREA MARIA DA CRUZ IGREJAS LOPES</t>
  </si>
  <si>
    <t xml:space="preserve">AUREA ROSA DE MELO FERREIRA </t>
  </si>
  <si>
    <t>AYANNA KARINA DE ASSIS SANTOS WANDERLEY</t>
  </si>
  <si>
    <t>BERNARDINO COELHO DE MAGALHÃES NETO</t>
  </si>
  <si>
    <t>BRENO JOSÉ BARACUHY DE MELO</t>
  </si>
  <si>
    <t>CAMILA OLIVEIRA DE BRITTO SALGUEIRO</t>
  </si>
  <si>
    <t>CARLOS EDUARDO CABRAL</t>
  </si>
  <si>
    <t>CARLOS ROBERTO DE VASCONCELOS DUTRA</t>
  </si>
  <si>
    <t>CARMEM LÚCIA ARAÚJO SANTOS</t>
  </si>
  <si>
    <t>CAROLINE FERNANDA DA SILVA LIRA</t>
  </si>
  <si>
    <t>CÁSSIO ROMERO PORTELA DE AMORIM</t>
  </si>
  <si>
    <t>CÉLIO BRAZ DA SILVA</t>
  </si>
  <si>
    <t>CÉZAR DE SOUZA DA SILVA</t>
  </si>
  <si>
    <t>CLÁUDIA COIMBRA ESTEVES DE MORAES</t>
  </si>
  <si>
    <t>CRISTIANE MARIA DE MELO SILVA</t>
  </si>
  <si>
    <t>CRISTINA MARIA BRANDÃO SIMAS</t>
  </si>
  <si>
    <t>DANIELA BEZERRA CAVALCANTI</t>
  </si>
  <si>
    <t>DANIELE PASCOAL AMARAL</t>
  </si>
  <si>
    <t>DENISE MAIA DE BRITTO MACEDO MARTINS</t>
  </si>
  <si>
    <t>DOUGLAS ARTUR DE ABREU E LIMA</t>
  </si>
  <si>
    <t>EDVALDO BELARMINO DE SOUZA</t>
  </si>
  <si>
    <t>EDIVALDO PINHEIRO DE ARAÚJO</t>
  </si>
  <si>
    <t>EDSON BARBOSA DE ARAÚJO</t>
  </si>
  <si>
    <t>EDSON DE OLIVEIRA PENHA</t>
  </si>
  <si>
    <t>EDSON JOSÉ DE SANTANA</t>
  </si>
  <si>
    <t>ELAYNE CRISTINA SILVA DA COSTA</t>
  </si>
  <si>
    <t>ELIANE MARIA NERES DE CARVALHO</t>
  </si>
  <si>
    <t>EMANUEL SAUL VIEIRA JURUBEBA</t>
  </si>
  <si>
    <t>EUGÊNIO SOUTO MAIOR FERRAZ</t>
  </si>
  <si>
    <t>EWERTON PATRICK DE LIMA CAVALCANTI</t>
  </si>
  <si>
    <t>FABIANA NÓBREGA NUNES DA SILVA</t>
  </si>
  <si>
    <t>FELIPE LUIZ FONSECA DOS SANTOS ALBUQUERQUE</t>
  </si>
  <si>
    <t>FERNANDHA BATISTA LAFAYETTE</t>
  </si>
  <si>
    <t>FERNANDO DE ALBUQUERQUE MARANHÃO</t>
  </si>
  <si>
    <t>FERNANDO JOSÉ DE OLIVEIRA</t>
  </si>
  <si>
    <t>FERNANDO LINS DE LIMA</t>
  </si>
  <si>
    <t>FLÁVIO EDUARDO LOIOLA FONSECA</t>
  </si>
  <si>
    <t>FRANCISCO COSTA CORDEIRO MELO</t>
  </si>
  <si>
    <t>FRANCISCO GIVALDO ALENCAR SAMPAIO  FILHO</t>
  </si>
  <si>
    <t>GASTÃO CERQUINHA DA FONSECA NETO</t>
  </si>
  <si>
    <t>GEOVANE DO CARMO SANTANA</t>
  </si>
  <si>
    <t>GÉRSON ALVES FERREIRA</t>
  </si>
  <si>
    <t>GETÚLIO VARGAS OLIVEIRA GONÇALVES DOS SANTOS</t>
  </si>
  <si>
    <t>HELDER RÔMULO ARAÚJO DE MENEZES</t>
  </si>
  <si>
    <t>HÉLIO LUIZ MARINHO</t>
  </si>
  <si>
    <t>HENRIQUE RAMOS SÁ GONDIM</t>
  </si>
  <si>
    <t>HENRIQUE SUASSUNA DE ANDRADE LIMA</t>
  </si>
  <si>
    <t>HENRIQUE TAVARES DE MELO</t>
  </si>
  <si>
    <t>IGNÁCIA QUEIROZ DE OLIVEIRA LEITE</t>
  </si>
  <si>
    <t>INALDA CORREIA TIMES</t>
  </si>
  <si>
    <t>JALBA MOREIRA NUNES</t>
  </si>
  <si>
    <t>JANNE EYRE GOMES DE LIMA</t>
  </si>
  <si>
    <t>JARBAS JOSÉ DO NASCIMENTO</t>
  </si>
  <si>
    <t>JOÃO AMBRÓSIO DA SILVA</t>
  </si>
  <si>
    <t>JOAQUIM JOB TENÓRIO GALLINDO</t>
  </si>
  <si>
    <t>JOSÉ ALBERTO CASSIMIRO</t>
  </si>
  <si>
    <t>JOSÉ DAVID CORDEIRO FIDELIS</t>
  </si>
  <si>
    <t>JOSÉ DE ALMEIDA MELO</t>
  </si>
  <si>
    <t>JOSÉ DE SOUZA MELO FILHO</t>
  </si>
  <si>
    <t>JOSÉ DOS SANTOS FRANÇA DE LIMA</t>
  </si>
  <si>
    <t>JOSÉ GERALDO LAMPREIA PADILHA</t>
  </si>
  <si>
    <t>JOSÉ GERALDO WANDERLEY NETO</t>
  </si>
  <si>
    <t>JOSÉ GUINARDO BASTOS MEIRELES</t>
  </si>
  <si>
    <t>JOSÉ MAXIMINO DA SILVA</t>
  </si>
  <si>
    <t>JOSENILDO SINÉSIO DA SILVA</t>
  </si>
  <si>
    <t>JULIANE EMANUELE CARDOSO DE OLIVEIRA</t>
  </si>
  <si>
    <t>LAFAETE LACERDA DE ANDRADE FILHO</t>
  </si>
  <si>
    <t>LARA DE OLIVEIRA SANTANA</t>
  </si>
  <si>
    <t>LEILA VIRGÍNIA HERMÍNIO SOUZA</t>
  </si>
  <si>
    <t>LENIVALDO MARIANO SARAIVA</t>
  </si>
  <si>
    <t>LEONARDO ROSA CYSNEIROS DA COSTA CABRAL</t>
  </si>
  <si>
    <t>LUANA SANTOS FERREIRA</t>
  </si>
  <si>
    <t>LÚCIA DE FÁTIMA FERREIRA ALVES</t>
  </si>
  <si>
    <t>LÚCIA REGINA NUNES BEZERRA</t>
  </si>
  <si>
    <t>LUCIANA MARIA LUSTOSA  DE ATAÍDE ARAÚJO</t>
  </si>
  <si>
    <t>LUCIANO JORGE RIBEIRO DE BARROS</t>
  </si>
  <si>
    <t>LUIS ANDRÉ DA SILVA MORAES</t>
  </si>
  <si>
    <t>LUIZ PEREIRA DE SOUZA FILHO</t>
  </si>
  <si>
    <t>MANUELLE LISBÔA QUEIROZ DE OLIVEIRA</t>
  </si>
  <si>
    <t>MARCELLE RAFAEL DE ANDRADE</t>
  </si>
  <si>
    <t>MÁRCIA CRISTINA LEMOS COSTA</t>
  </si>
  <si>
    <t>MARIA ANTONIETA LEMOS COSTA</t>
  </si>
  <si>
    <t>MARIA ANTONIETA VASCONCELOS CANUTO  MARQUES</t>
  </si>
  <si>
    <t>MARIA DA CONCEIÇÃO CAVALCANTI DO NASCIMENTO</t>
  </si>
  <si>
    <t>MARIA DAS GRAÇAS ESTEVAM ALVES</t>
  </si>
  <si>
    <t xml:space="preserve">MARA ISABEL SUASSUNA DA FONTE </t>
  </si>
  <si>
    <t>MARIA JOSÉ SOARES FILHA</t>
  </si>
  <si>
    <t>MARIA MADALENA DE ASSIS</t>
  </si>
  <si>
    <t>MARLEIDE CLEMENTINO DE LIMA</t>
  </si>
  <si>
    <t>MARTA MARIA ARAÚJO DUTRA DE ALMEIDA</t>
  </si>
  <si>
    <t>MARYSA GLAUBELANY DA SILVA LEITE</t>
  </si>
  <si>
    <t>MICHELE KÁTIA</t>
  </si>
  <si>
    <t>MILLENA MYRELE DA PAZ SANTOS</t>
  </si>
  <si>
    <t>MOACY BARROS DOS SANTOS</t>
  </si>
  <si>
    <t>NATÉRCIO FERREIRA ALVES</t>
  </si>
  <si>
    <t>NAUDEMIR JUSTINO DA COSTA</t>
  </si>
  <si>
    <t>PÂMELLA BÁRBARA CAVALCANTI E SILVA</t>
  </si>
  <si>
    <t>PATRÍCIA BORGES FERREIRA DE AZEVEDO</t>
  </si>
  <si>
    <t>PATRÍCIA FIGUEREDO</t>
  </si>
  <si>
    <t>PAULA CRISTINA ALBUQUERQUE PINTO</t>
  </si>
  <si>
    <t xml:space="preserve">PAULO ROBERTO COÊLHO LÓCIO </t>
  </si>
  <si>
    <t>PEDRO DE ALCÂNTARA PEREIRA BORBA</t>
  </si>
  <si>
    <t>PEDRO ROGÉRIO GOMES BRAGA</t>
  </si>
  <si>
    <t>RAPHAEL PONTES CLAUS</t>
  </si>
  <si>
    <t>RAYANNE PRYSCILLA DE ALMEIDA SANTOS</t>
  </si>
  <si>
    <t>RENATA ISAURA RODRIGUES DE ABREU</t>
  </si>
  <si>
    <t>RENATO DA SILVA MARQUES FILHO</t>
  </si>
  <si>
    <t>RENATO DA SILVA ARAÚJO</t>
  </si>
  <si>
    <t>RICARDO EDSON ALVARES KLAUS</t>
  </si>
  <si>
    <t>RICARDO JOSÉ CARNEIRO FERREIRA</t>
  </si>
  <si>
    <t>ROBERTA ROCHA BARROS COELHO</t>
  </si>
  <si>
    <t>RODRIGO LIMA FRAGOSO</t>
  </si>
  <si>
    <t>ROMERO TAVARES DE AMORIM FILHO</t>
  </si>
  <si>
    <t>ROSA MARIA CARVALHO DIDIER</t>
  </si>
  <si>
    <t>ROSILENE DA CONCEIÇÃO GUERRA PEREIRA</t>
  </si>
  <si>
    <t>ROSILDA LUNA</t>
  </si>
  <si>
    <t>ROSSANA LÚCIA CAMPOS MOTA</t>
  </si>
  <si>
    <t>ROZIETE SOUZA DE CARVALHO</t>
  </si>
  <si>
    <t>RUBEN RIBEIRO CORRÊA OLIVEIRA ANDRADE</t>
  </si>
  <si>
    <t>SALATIEL DE MELO SILVA</t>
  </si>
  <si>
    <t>SANDRA ADELAIDE LOPES DE FREITAS</t>
  </si>
  <si>
    <t xml:space="preserve">SEVERINO GONÇALVES DE OILVIEIRA </t>
  </si>
  <si>
    <t>TAMIRES JOSÉ BALBINO</t>
  </si>
  <si>
    <t>TUANY BARROS TEIXEIRA</t>
  </si>
  <si>
    <t>VAGNER BERNARDO DA SILVA</t>
  </si>
  <si>
    <t xml:space="preserve">VÂNIA DE OLIVEIRA PIMENTEL </t>
  </si>
  <si>
    <t>VANINE FERREIRA MATEUS ALVES</t>
  </si>
  <si>
    <t>WALDECY FERREIRA FARIAS FILHO</t>
  </si>
  <si>
    <t>WALKIRIA LEÃO CAVALCANTI</t>
  </si>
  <si>
    <t>SEINFRA</t>
  </si>
  <si>
    <t>363.692-5</t>
  </si>
  <si>
    <t>393.350-4</t>
  </si>
  <si>
    <t>100.567-7</t>
  </si>
  <si>
    <t>124.849-9</t>
  </si>
  <si>
    <t>368.584-5</t>
  </si>
  <si>
    <t>364.135-0</t>
  </si>
  <si>
    <t>127.920-3</t>
  </si>
  <si>
    <t>394.050-0</t>
  </si>
  <si>
    <t>393.228-1</t>
  </si>
  <si>
    <t>126.618-7</t>
  </si>
  <si>
    <t>394.062-4</t>
  </si>
  <si>
    <t>136.096-5</t>
  </si>
  <si>
    <t>112.462-5</t>
  </si>
  <si>
    <t>125.453-7</t>
  </si>
  <si>
    <t>48.170-0</t>
  </si>
  <si>
    <t>393.219-2</t>
  </si>
  <si>
    <t>397.939-3</t>
  </si>
  <si>
    <t>397.972-5</t>
  </si>
  <si>
    <t>396.225-3</t>
  </si>
  <si>
    <t>393.240-0</t>
  </si>
  <si>
    <t>393.317-2</t>
  </si>
  <si>
    <t>394.011-0</t>
  </si>
  <si>
    <t>108.325-2</t>
  </si>
  <si>
    <t>393.265-6</t>
  </si>
  <si>
    <t>394.769-6</t>
  </si>
  <si>
    <t>166.214-7</t>
  </si>
  <si>
    <t>394.013-6</t>
  </si>
  <si>
    <t>394.012-8</t>
  </si>
  <si>
    <t>395.930-9</t>
  </si>
  <si>
    <t>79.170-9</t>
  </si>
  <si>
    <t>393.238-9</t>
  </si>
  <si>
    <t>394.014-4</t>
  </si>
  <si>
    <t>393.220-6</t>
  </si>
  <si>
    <t>394.973-7</t>
  </si>
  <si>
    <t>378.046-5</t>
  </si>
  <si>
    <t>124.848-0</t>
  </si>
  <si>
    <t>48.613-2</t>
  </si>
  <si>
    <t>395.964-3</t>
  </si>
  <si>
    <t>394.048-9</t>
  </si>
  <si>
    <t>128.010-4</t>
  </si>
  <si>
    <t>128.049-0</t>
  </si>
  <si>
    <t>394.015-2</t>
  </si>
  <si>
    <t>396.706-9</t>
  </si>
  <si>
    <t>392.731-8</t>
  </si>
  <si>
    <t>220.516-5</t>
  </si>
  <si>
    <t>397.900-8</t>
  </si>
  <si>
    <t>119.499-2</t>
  </si>
  <si>
    <t>396.224-5</t>
  </si>
  <si>
    <t>133.309-7</t>
  </si>
  <si>
    <t>125.452-9</t>
  </si>
  <si>
    <t>394.007-1</t>
  </si>
  <si>
    <t>137.427-3</t>
  </si>
  <si>
    <t>394.770-0</t>
  </si>
  <si>
    <t>394.008-0</t>
  </si>
  <si>
    <t>392.430-0</t>
  </si>
  <si>
    <t>395.965-1</t>
  </si>
  <si>
    <t>393.239-7</t>
  </si>
  <si>
    <t>392.431-9</t>
  </si>
  <si>
    <t>382.061-0</t>
  </si>
  <si>
    <t>394.016-0</t>
  </si>
  <si>
    <t>397.105-8</t>
  </si>
  <si>
    <t>394.047-0</t>
  </si>
  <si>
    <t>130.652-9</t>
  </si>
  <si>
    <t>100.569-3</t>
  </si>
  <si>
    <t>137.383-8</t>
  </si>
  <si>
    <t>377.532-1</t>
  </si>
  <si>
    <t>393.318-0</t>
  </si>
  <si>
    <t>363.672-0</t>
  </si>
  <si>
    <t>44.561-4</t>
  </si>
  <si>
    <t>120.802-0</t>
  </si>
  <si>
    <t>393.236-2</t>
  </si>
  <si>
    <t>128.756-7</t>
  </si>
  <si>
    <t>168.674-7</t>
  </si>
  <si>
    <t>113.495-7</t>
  </si>
  <si>
    <t>394.049-7</t>
  </si>
  <si>
    <t>364.136-8</t>
  </si>
  <si>
    <t>397.902-4</t>
  </si>
  <si>
    <t>394.028-4</t>
  </si>
  <si>
    <t>000037</t>
  </si>
  <si>
    <t>395.701-2</t>
  </si>
  <si>
    <t>393.231-1</t>
  </si>
  <si>
    <t>397.358-1</t>
  </si>
  <si>
    <t>129.111-4</t>
  </si>
  <si>
    <t>126.456-7</t>
  </si>
  <si>
    <t>396.226-1</t>
  </si>
  <si>
    <t>394.017-9</t>
  </si>
  <si>
    <t>394.018-7</t>
  </si>
  <si>
    <t>364.188-0</t>
  </si>
  <si>
    <t>394.020-9</t>
  </si>
  <si>
    <t>320.722-6</t>
  </si>
  <si>
    <t>319.451-5</t>
  </si>
  <si>
    <t>202.003-3</t>
  </si>
  <si>
    <t>394.764-5</t>
  </si>
  <si>
    <t>87.523-6</t>
  </si>
  <si>
    <t>171.309-4</t>
  </si>
  <si>
    <t>394.022-5</t>
  </si>
  <si>
    <t>102.137-0</t>
  </si>
  <si>
    <t>125.486-3</t>
  </si>
  <si>
    <t>125.487-1</t>
  </si>
  <si>
    <t>121.259-1</t>
  </si>
  <si>
    <t>105.119-9</t>
  </si>
  <si>
    <t>128.032-5</t>
  </si>
  <si>
    <t>154.288-5</t>
  </si>
  <si>
    <t>393.221-4</t>
  </si>
  <si>
    <t>393.232-0</t>
  </si>
  <si>
    <t>394.024-1</t>
  </si>
  <si>
    <t>135.243-1</t>
  </si>
  <si>
    <t>393.227-3</t>
  </si>
  <si>
    <t>130.654-5</t>
  </si>
  <si>
    <t>215.832-9</t>
  </si>
  <si>
    <t>397.903-2</t>
  </si>
  <si>
    <t>393.235-4</t>
  </si>
  <si>
    <t>45.350-1</t>
  </si>
  <si>
    <t>168.982-7</t>
  </si>
  <si>
    <t>394.677-0</t>
  </si>
  <si>
    <t>393.234-6</t>
  </si>
  <si>
    <t>393.222-2</t>
  </si>
  <si>
    <t>88.983-0</t>
  </si>
  <si>
    <t>365.529-6</t>
  </si>
  <si>
    <t>188.759-9</t>
  </si>
  <si>
    <t>393.226-5</t>
  </si>
  <si>
    <t>120.953-1</t>
  </si>
  <si>
    <t>388.936-0</t>
  </si>
  <si>
    <t>394.026-8</t>
  </si>
  <si>
    <t>377.533-0</t>
  </si>
  <si>
    <t>393.224-9</t>
  </si>
  <si>
    <t>393.261-3</t>
  </si>
  <si>
    <t>394.027-6</t>
  </si>
  <si>
    <t>397.901-6</t>
  </si>
  <si>
    <t>394.009-8</t>
  </si>
  <si>
    <t>393.223-0</t>
  </si>
  <si>
    <t>395.961-9</t>
  </si>
  <si>
    <t>395.869-8</t>
  </si>
  <si>
    <t>DESCRIÇÃO DO CARGO</t>
  </si>
  <si>
    <t>ASSIST. EM GESTÃO PÚBLICA</t>
  </si>
  <si>
    <t>ANAL. EM GESTÃO PÚBLICA (Eng Civil)</t>
  </si>
  <si>
    <t>FGS-1</t>
  </si>
  <si>
    <t>ANAL. EM GESTÃO PÚBLICA</t>
  </si>
  <si>
    <t>FGA-1</t>
  </si>
  <si>
    <t>AUX. EM GESTÃO PÚBLICA</t>
  </si>
  <si>
    <t>ASSESSOR JURÍDICO</t>
  </si>
  <si>
    <t>FRQ</t>
  </si>
  <si>
    <t>ASSISTENTE EM GESTÃO PÚBLICA</t>
  </si>
  <si>
    <t>ENG CIVIL</t>
  </si>
  <si>
    <t>FGS-3</t>
  </si>
  <si>
    <t>CPL - MEMBRO/APOIO</t>
  </si>
  <si>
    <t>FGA-2</t>
  </si>
  <si>
    <t>ANAL. EM GESTÃO PÚBLICA (Arquiteto)</t>
  </si>
  <si>
    <t>FAG-1</t>
  </si>
  <si>
    <t>SECRETÁRIA DE INFRAESTRITURA E REC. HÍDRICOS - DAS</t>
  </si>
  <si>
    <t>CPL II - MEMBRO/APOIO</t>
  </si>
  <si>
    <t>FGS-2</t>
  </si>
  <si>
    <t>CPL I - MEMBRO/APOIO</t>
  </si>
  <si>
    <t>ANALISTA EM GESTÃO PÚBLICA</t>
  </si>
  <si>
    <t>PRESIDENTE/PREGOEIRA DA CPL II, NÍVEL 2</t>
  </si>
  <si>
    <t>FGA-3</t>
  </si>
  <si>
    <t>N/E</t>
  </si>
  <si>
    <t>FALTA</t>
  </si>
  <si>
    <r>
      <t>ÂNGELO JOSÉ CAMAROTTI JÚNIOR</t>
    </r>
    <r>
      <rPr>
        <sz val="8"/>
        <rFont val="Tahoma"/>
        <family val="2"/>
      </rPr>
      <t xml:space="preserve"> *</t>
    </r>
  </si>
  <si>
    <t xml:space="preserve">GESTOR DE TI </t>
  </si>
  <si>
    <t>GERENTE GERAL ADMINISTRATIVO E FINANCEIRO</t>
  </si>
  <si>
    <t>ASSESSOR TÉCNICO</t>
  </si>
  <si>
    <t>GERENTE GERAL DE CONVÊNIOS DE REC. HÍDRICOS</t>
  </si>
  <si>
    <t>GESTOR DE PROJETOS</t>
  </si>
  <si>
    <t>Secretária Executiva de Planejamento e Gestão</t>
  </si>
  <si>
    <t>GESTORA DE OBRAS</t>
  </si>
  <si>
    <t>ASSISTENTE TÉCNICO</t>
  </si>
  <si>
    <t>ASSESSOR DE LICITAÇÃO</t>
  </si>
  <si>
    <t>GESTOR DE APOIO INSTITUCIONAL</t>
  </si>
  <si>
    <t>GESTOR DE LOGÍSTICA</t>
  </si>
  <si>
    <t>APOIO DE COMUNICAÇÃO</t>
  </si>
  <si>
    <t>GERENTE JURÍDICO</t>
  </si>
  <si>
    <t>ASSESSORA ESPECIAL DE CONTROLE INTERNO</t>
  </si>
  <si>
    <t>SECRETARIO EXECUTIVO DE TRANSPORTES</t>
  </si>
  <si>
    <t>COORDENADOR DE MONITORAMENTO</t>
  </si>
  <si>
    <t>COORDENADOR DE CONVÊNIOS DE TRANSPORTES</t>
  </si>
  <si>
    <t>GESTOR DE GABINETE</t>
  </si>
  <si>
    <t>GESTOR DE AERÓDROMO</t>
  </si>
  <si>
    <t>APOIO TÉCNICO DE ORÇAMENTO</t>
  </si>
  <si>
    <t>GESTOR DE ESTUDOS HIDROLÓGICOS</t>
  </si>
  <si>
    <t>APOIO DE GABINETE</t>
  </si>
  <si>
    <t>GERENTE DE CONVÊNIOS DE TRANSPORTES</t>
  </si>
  <si>
    <t>ASSISTENTE DE GABINETE</t>
  </si>
  <si>
    <t>COORDENADORA TÉCNICO DE ORÇAMENTO</t>
  </si>
  <si>
    <t>GESTOR TÉCNICO</t>
  </si>
  <si>
    <t>COORDENADOR DE PATRIMÔNIO</t>
  </si>
  <si>
    <t>APOIO TÉCNICO DE ARTICULAÇÃO SOCIAL</t>
  </si>
  <si>
    <t>GERENTE DE ORÇAMENTO</t>
  </si>
  <si>
    <t>GERENTE DE PLANEJAMENTO</t>
  </si>
  <si>
    <t>GESTORA DE CONTROLE INTERNO</t>
  </si>
  <si>
    <t>GERENTE DE PROJETOS</t>
  </si>
  <si>
    <t>ASSESSORA ESPECIAL DE GABINETE</t>
  </si>
  <si>
    <t>COORDENADORA DE CONTROLE INTERNO</t>
  </si>
  <si>
    <t>GESTOR ADMINISTRATIVO</t>
  </si>
  <si>
    <t>COORDENADOR DE RECURSOS HUMANOS</t>
  </si>
  <si>
    <t>ASSISTENTE JURÍDICO</t>
  </si>
  <si>
    <t>GESTOR JURÍDICO</t>
  </si>
  <si>
    <t>GERENTE DE MONITORAMENTO</t>
  </si>
  <si>
    <t>COORDENADOR CONTÁBIL DE TRANSPORTES</t>
  </si>
  <si>
    <t>OUVIDORA</t>
  </si>
  <si>
    <t>GESTOR DE PLANEJAMENTO</t>
  </si>
  <si>
    <t>GESTORA DE COMUNICAÇÃO</t>
  </si>
  <si>
    <t>GESTORA DE GABINETE</t>
  </si>
  <si>
    <t>GERENTE GERAL DE APOIO JURÍDICO</t>
  </si>
  <si>
    <t>ASSESSOR TÉCNICO ESPECIAL</t>
  </si>
  <si>
    <t>COORDENADOR TÉCNICO DE ORÇAMENTO</t>
  </si>
  <si>
    <t>GERENTE GERAL DE PLANEJAMENTO</t>
  </si>
  <si>
    <t>GERENTE GERAL DE AQUISIÇÕES</t>
  </si>
  <si>
    <t>COORDENADORA TÉCNICA DE GESTÃO</t>
  </si>
  <si>
    <t>COORD DE CONV DE PREST DE CONTAS  DE TRANSPORTE</t>
  </si>
  <si>
    <t>ASSESSORA</t>
  </si>
  <si>
    <t>SECRETARIO EXEC. DE ARTICULAÇÃO SOCIAL</t>
  </si>
  <si>
    <t>ASSISTENTE TÉCNICO DE TRANSPORTES</t>
  </si>
  <si>
    <t>AUXILIAR DE GABINETE</t>
  </si>
  <si>
    <t>APOIO CONTÁBIL</t>
  </si>
  <si>
    <t>GESTOR DE MEIO AMBIENTE</t>
  </si>
  <si>
    <t>APOIO TÉCNICO</t>
  </si>
  <si>
    <t>LUÍS HENRIQUE ALMEIDA DE OLIVEIRA</t>
  </si>
  <si>
    <t>QTD</t>
  </si>
  <si>
    <t>ANNA ELIS PAZ SOARES</t>
  </si>
  <si>
    <t>395.966-0</t>
  </si>
  <si>
    <t>GESTOR DE OBRAS HÍDRICAS</t>
  </si>
  <si>
    <t>SERVIÇO</t>
  </si>
  <si>
    <t>PE</t>
  </si>
  <si>
    <t>RECIFE</t>
  </si>
  <si>
    <t>HENRIQUE RAMOS SA GONDIM</t>
  </si>
  <si>
    <t>MAURO JORDAO DE VASCONCELOS FILHO</t>
  </si>
  <si>
    <t>399.378-7</t>
  </si>
  <si>
    <t xml:space="preserve">GESTOR DE AERÓDROMO </t>
  </si>
  <si>
    <t>REAlIZAR VISITA TÉCNICA NOS AERÓDROMOS DE GARANHUNS E CARUARU</t>
  </si>
  <si>
    <t>GARANHUNS E CARUARU</t>
  </si>
  <si>
    <t>2022OB000064</t>
  </si>
  <si>
    <t>REALIZAR VISITA TÉCNICA NOS AERÓDROMOS DE GARANHUNS E CARUARU</t>
  </si>
  <si>
    <t>2022OB000065</t>
  </si>
  <si>
    <t>FERNANDHA BATISTA DA SILVA</t>
  </si>
  <si>
    <t>ACOMPANHAR AGENDA OFICIAL DO GOVERNADOR</t>
  </si>
  <si>
    <t>MORENO, CAMARAGIBE E SÃO LOURENÇO DA MATA</t>
  </si>
  <si>
    <t>2022OB000001</t>
  </si>
  <si>
    <t>VISITAR ÀS COMUNIDADES E ENTREGA DOS COMPUTADORES AO SISAR EM PESQUEIRA E BUÍQUE.</t>
  </si>
  <si>
    <t>PESQUEIRA E BUÍQUE</t>
  </si>
  <si>
    <t>2022OB000094</t>
  </si>
  <si>
    <t>ACOMPANHAR A SECRETÁRIA EM VISITA ÀS COMUNIDADES E ENTREGA DE COMPUTADORES AO SISAR EM PESQUEIRA E BUÍQUE.</t>
  </si>
  <si>
    <t>2022OB000095</t>
  </si>
  <si>
    <t>ASSISTENTE DE AERÓDROMO</t>
  </si>
  <si>
    <t>SERVIDOR LOTADO EM CARUARU COM DESTINO A RECIFE, PARA ATENDER DEMANDAS DO AERÓDROMO DE CARUARU.</t>
  </si>
  <si>
    <t>CARUARU - RECIFE - CARUARU</t>
  </si>
  <si>
    <t>2022OB000097</t>
  </si>
  <si>
    <t>PARA PARTICIPAR DE REUNIÃO JUNTO DNIT.</t>
  </si>
  <si>
    <t>BRASILIA/DF</t>
  </si>
  <si>
    <t>2022OB000098</t>
  </si>
  <si>
    <t>FLAVIO EDUARDO L FONSECA</t>
  </si>
  <si>
    <t>2022OB000109</t>
  </si>
  <si>
    <t>ACOMPANHAR A AGENDA DA SECRETÁRIA NAS AÇÕES SISAR EM PESQUEIRA E BUÍQUE.</t>
  </si>
  <si>
    <t>2022OB000110</t>
  </si>
  <si>
    <t>CESAR DE SOUSA DA SILVA</t>
  </si>
  <si>
    <t>RODRIGO DE ANDRADE LIMA MOLINA</t>
  </si>
  <si>
    <t>409.317-8</t>
  </si>
  <si>
    <t>ACOMPANHAR A SECRETÁRIA NA REUNIÃO SOBRE SISAR E VISITA ÀS OBRAS EM PESQUEIRA E BUÍQUE.</t>
  </si>
  <si>
    <t>2022OB000111</t>
  </si>
  <si>
    <t xml:space="preserve"> LEVANTAMENTO E ENTREGA DE MATERIAIS EM ARCOVERDE, SALGUEIRO, ARARIPINA, GARANHUNS, CARUARU E SERRA TALHADA.</t>
  </si>
  <si>
    <t>ARCOVERDE, SALGUEIRO, ARARIPINA, GARANHUNS, CARUARU E SERRA TALHADA</t>
  </si>
  <si>
    <t>2022OB000122</t>
  </si>
  <si>
    <t xml:space="preserve">GESTOR DE APOIO INSTITUCIONAL </t>
  </si>
  <si>
    <t>VISTORIA NO AERÓDROMO DE GARANHUNS</t>
  </si>
  <si>
    <t>GARANHUNS</t>
  </si>
  <si>
    <t>2022OB000126</t>
  </si>
  <si>
    <t>VISTORIA NA PASSAGEM MOLHADA DE PARNAMIRIM E VISTORIA NOS AERÓDROMOS DE ARARIPINA, SERRA TALHADA E ARCOVERDE</t>
  </si>
  <si>
    <t>ARARIPINA, SERRA TALHADA E ARCOVERDE</t>
  </si>
  <si>
    <t>2022OB000127</t>
  </si>
  <si>
    <t>VISTORIAR AÇÕES DE INFRAESTRUTURA VIÁRIA, HÍDRICA E AÉREA PELA SEINFRA EM ARARIPINA, IPUBI E TERRA NOVA</t>
  </si>
  <si>
    <t>ARARIPINA, IPUBI E TERRA NOVA</t>
  </si>
  <si>
    <t>2022OB000146</t>
  </si>
  <si>
    <t xml:space="preserve">PARA PARTICIPAR DE REUNIÕES NA SECRETARIA NACIONAL DE SEGURANÇA HÍDRICA-SNSH </t>
  </si>
  <si>
    <t>BRASÍLIA-DF</t>
  </si>
  <si>
    <t>2022OB000149</t>
  </si>
  <si>
    <t>ROMILDO ALVES BERENGUER</t>
  </si>
  <si>
    <t>437.813-0</t>
  </si>
  <si>
    <t>VISTORIA TÉCNICA NA INSTALAÇÃO DAS CONCERTINAS NO MURO DO AEROPORTO DE CARUARU</t>
  </si>
  <si>
    <t>CARUARU</t>
  </si>
  <si>
    <t>2022OB000167</t>
  </si>
  <si>
    <t xml:space="preserve">ACOMPANHAR O SECRETÁRIO RODRIGO DURANTE ANÚNCIO DE OBRAS EM FEIRA NOVA, LAGOA DE ITAENGA E CHÃ DE ALEGRIA </t>
  </si>
  <si>
    <t xml:space="preserve">FEIRA NOVA, LAGOA DE ITAENGA E CHÃ DE ALEGRIA </t>
  </si>
  <si>
    <t>2022OB000174</t>
  </si>
  <si>
    <t>2022OB000175</t>
  </si>
  <si>
    <t>MARCIO BANDEIRA DA SILVA</t>
  </si>
  <si>
    <t>434053-1</t>
  </si>
  <si>
    <t>ENGENHEIRO</t>
  </si>
  <si>
    <t>VISTORIAR AÇÕES DE INFRAESTRUTURA VIÁRIA EM EXECUÇÃO PELA SEINFRA EM CUSTÓDIA E BETÂNIA</t>
  </si>
  <si>
    <t>CUSTÓDIA E BETÂNIA</t>
  </si>
  <si>
    <t>2022OB000182</t>
  </si>
  <si>
    <t xml:space="preserve">ACOMPANHAMENTO DE OBRAS DO PROGRAMA CAMINHOS DE PE DE FEIRA NOVA, LAGOA DE ITAENGA E CHÃ DE ALEGRIA </t>
  </si>
  <si>
    <t>2022OB000183</t>
  </si>
  <si>
    <t>PARTICIPAR DO EVENTO "SMART CITY EXPO CURITIBA 2022" DE 23/03 A 27/03/2022 EM CURITIBA-PR</t>
  </si>
  <si>
    <t>CURITIBA/PR</t>
  </si>
  <si>
    <t>2022OB000186</t>
  </si>
  <si>
    <t xml:space="preserve">COMPANHAR O GOVERNADOR EM AGENDA OFICIAL EM SERRA TALHADA </t>
  </si>
  <si>
    <t>SERRA TALHADA</t>
  </si>
  <si>
    <t>18/03/20222</t>
  </si>
  <si>
    <t>2022OB000187</t>
  </si>
  <si>
    <t>PAMELLA BARBARA CAVALCANTI E SILVA</t>
  </si>
  <si>
    <t xml:space="preserve"> AUXILIAR A SECRETÁRIA DURANTE ACOMPANHAMENTO DAS AÇÕES DO PROGRAMA CAMINHOS DE PE EM FLORES E SERRA TALHADA</t>
  </si>
  <si>
    <t>FLORES E SERRA TALHADA</t>
  </si>
  <si>
    <t>2022OB000188</t>
  </si>
  <si>
    <t>JOSE ALBERTO CASSEMIRO</t>
  </si>
  <si>
    <t>MOTORISTA</t>
  </si>
  <si>
    <t xml:space="preserve">ACOMPANHAR O SECRETÁRIO RODRIGO DURANTE ANÚNCIO DE OBRAS DO PROGRAMA EM FEIRA NOVA, LAGOA DE ITAENGA E CHÃ DE ALEGRIA </t>
  </si>
  <si>
    <t>2022OB000189</t>
  </si>
  <si>
    <t>AUXILIAR A SECRETÁRIA DURANTE O ACOMPANHAMENTO DAS AÇÕES DO PROGRAMA PE EM FLORES E SERRA TALHADA</t>
  </si>
  <si>
    <t>2022OB000190</t>
  </si>
  <si>
    <t>VISTORIA NO TERMINAL DE PASSAGEIROS EM GARANHUNS</t>
  </si>
  <si>
    <t>2022OB000191</t>
  </si>
  <si>
    <t>VISTORIA TÉCNICA DE OBRA DA BASE DE CONCRETO DO AERÓDROMO DE ARARIPINA/PE</t>
  </si>
  <si>
    <t>ARARIPINA</t>
  </si>
  <si>
    <t>2022OB000196</t>
  </si>
  <si>
    <t xml:space="preserve"> ACOMPANHAR VISTORIA  DE AÇÕES DA SEINFRA NO MUNICÍPIO DE SURUBIM/PE</t>
  </si>
  <si>
    <t>SURUBIM</t>
  </si>
  <si>
    <t>2022OB000219</t>
  </si>
  <si>
    <t>REGISTRO DE VISTORIA DE AÇÕES DA SEINFRA NO MUNICÍPIO DE SURUBIM</t>
  </si>
  <si>
    <t>2022OB000220</t>
  </si>
  <si>
    <t>REGISTRAR ANDAMENTO DAS AÇÕES DE INFRAESTRUTURA VIÁRIA E AÉREA NOS MUNICÍPIOS DE CARUARU, GARANHUNS E ARCOVERDE/PE</t>
  </si>
  <si>
    <t xml:space="preserve"> CARUARU, GARANHUNS E ARCOVERDE</t>
  </si>
  <si>
    <t>2022OB000227</t>
  </si>
</sst>
</file>

<file path=xl/styles.xml><?xml version="1.0" encoding="utf-8"?>
<styleSheet xmlns="http://schemas.openxmlformats.org/spreadsheetml/2006/main">
  <numFmts count="2">
    <numFmt numFmtId="164" formatCode="&quot;R$&quot;#,##0.00"/>
    <numFmt numFmtId="165" formatCode="&quot;R$&quot;\ #,##0.00"/>
  </numFmts>
  <fonts count="28">
    <font>
      <sz val="10"/>
      <color indexed="8"/>
      <name val="Arial"/>
      <family val="2"/>
    </font>
    <font>
      <sz val="18"/>
      <color indexed="8"/>
      <name val="Arial"/>
      <family val="2"/>
    </font>
    <font>
      <sz val="12"/>
      <color indexed="8"/>
      <name val="Arial"/>
      <family val="2"/>
    </font>
    <font>
      <sz val="10"/>
      <color indexed="63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19"/>
      <name val="Arial"/>
      <family val="2"/>
    </font>
    <font>
      <sz val="10"/>
      <color indexed="10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9"/>
      <color theme="0"/>
      <name val="Arial"/>
      <family val="2"/>
    </font>
    <font>
      <sz val="10"/>
      <color rgb="FFFF0000"/>
      <name val="Arial"/>
      <family val="2"/>
    </font>
    <font>
      <b/>
      <sz val="8"/>
      <name val="Tahoma"/>
      <family val="2"/>
      <charset val="1"/>
    </font>
    <font>
      <sz val="8"/>
      <name val="Tahoma"/>
      <family val="2"/>
      <charset val="1"/>
    </font>
    <font>
      <sz val="8"/>
      <name val="Tahoma"/>
      <family val="2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sz val="9"/>
      <name val="Helvetica"/>
      <family val="2"/>
    </font>
    <font>
      <sz val="9"/>
      <color rgb="FF222222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Helvetica"/>
      <family val="2"/>
    </font>
    <font>
      <sz val="9"/>
      <color rgb="FF222222"/>
      <name val="Helvetica"/>
      <family val="2"/>
    </font>
  </fonts>
  <fills count="15">
    <fill>
      <patternFill patternType="none"/>
    </fill>
    <fill>
      <patternFill patternType="gray125"/>
    </fill>
    <fill>
      <patternFill patternType="solid">
        <fgColor indexed="26"/>
        <bgColor indexed="9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10"/>
        <bgColor indexed="16"/>
      </patternFill>
    </fill>
    <fill>
      <patternFill patternType="solid">
        <fgColor indexed="8"/>
        <bgColor indexed="59"/>
      </patternFill>
    </fill>
    <fill>
      <patternFill patternType="solid">
        <fgColor indexed="23"/>
        <bgColor indexed="55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theme="4" tint="-0.249977111117893"/>
        <bgColor indexed="22"/>
      </patternFill>
    </fill>
    <fill>
      <patternFill patternType="solid">
        <fgColor rgb="FFEBF1DE"/>
        <bgColor rgb="FFEEECE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EEECE1"/>
      </patternFill>
    </fill>
    <fill>
      <patternFill patternType="solid">
        <fgColor theme="0"/>
        <bgColor rgb="FFEBF1DE"/>
      </patternFill>
    </fill>
  </fills>
  <borders count="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374370555742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 style="double">
        <color auto="1"/>
      </right>
      <top style="thin">
        <color theme="1" tint="0.24994659260841701"/>
      </top>
      <bottom style="thin">
        <color theme="1" tint="0.24994659260841701"/>
      </bottom>
      <diagonal/>
    </border>
  </borders>
  <cellStyleXfs count="16">
    <xf numFmtId="0" fontId="0" fillId="0" borderId="0"/>
    <xf numFmtId="0" fontId="1" fillId="0" borderId="0" applyNumberFormat="0" applyFill="0" applyBorder="0" applyProtection="0"/>
    <xf numFmtId="0" fontId="2" fillId="0" borderId="0" applyNumberFormat="0" applyFill="0" applyBorder="0" applyProtection="0"/>
    <xf numFmtId="0" fontId="14" fillId="0" borderId="0" applyNumberFormat="0" applyFill="0" applyBorder="0" applyProtection="0"/>
    <xf numFmtId="0" fontId="3" fillId="2" borderId="1" applyNumberFormat="0" applyProtection="0"/>
    <xf numFmtId="0" fontId="4" fillId="0" borderId="0" applyNumberFormat="0" applyFill="0" applyBorder="0" applyProtection="0"/>
    <xf numFmtId="0" fontId="14" fillId="0" borderId="0" applyNumberFormat="0" applyFill="0" applyBorder="0" applyProtection="0"/>
    <xf numFmtId="0" fontId="5" fillId="3" borderId="0" applyNumberFormat="0" applyBorder="0" applyProtection="0"/>
    <xf numFmtId="0" fontId="6" fillId="2" borderId="0" applyNumberFormat="0" applyBorder="0" applyProtection="0"/>
    <xf numFmtId="0" fontId="7" fillId="4" borderId="0" applyNumberFormat="0" applyBorder="0" applyProtection="0"/>
    <xf numFmtId="0" fontId="7" fillId="0" borderId="0" applyNumberFormat="0" applyFill="0" applyBorder="0" applyProtection="0"/>
    <xf numFmtId="0" fontId="8" fillId="5" borderId="0" applyNumberFormat="0" applyBorder="0" applyProtection="0"/>
    <xf numFmtId="0" fontId="9" fillId="0" borderId="0" applyNumberFormat="0" applyFill="0" applyBorder="0" applyProtection="0"/>
    <xf numFmtId="0" fontId="10" fillId="6" borderId="0" applyNumberFormat="0" applyBorder="0" applyProtection="0"/>
    <xf numFmtId="0" fontId="10" fillId="7" borderId="0" applyNumberFormat="0" applyBorder="0" applyProtection="0"/>
    <xf numFmtId="0" fontId="9" fillId="8" borderId="0" applyNumberFormat="0" applyBorder="0" applyProtection="0"/>
  </cellStyleXfs>
  <cellXfs count="115">
    <xf numFmtId="0" fontId="0" fillId="0" borderId="0" xfId="0"/>
    <xf numFmtId="0" fontId="11" fillId="9" borderId="0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9" borderId="2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7" fillId="11" borderId="4" xfId="0" applyFont="1" applyFill="1" applyBorder="1" applyAlignment="1">
      <alignment horizontal="center"/>
    </xf>
    <xf numFmtId="0" fontId="18" fillId="12" borderId="4" xfId="0" applyFont="1" applyFill="1" applyBorder="1" applyAlignment="1">
      <alignment horizontal="left"/>
    </xf>
    <xf numFmtId="0" fontId="19" fillId="13" borderId="4" xfId="0" applyFont="1" applyFill="1" applyBorder="1" applyAlignment="1">
      <alignment horizontal="left"/>
    </xf>
    <xf numFmtId="0" fontId="18" fillId="14" borderId="4" xfId="0" applyFont="1" applyFill="1" applyBorder="1" applyAlignment="1">
      <alignment horizontal="left"/>
    </xf>
    <xf numFmtId="4" fontId="18" fillId="12" borderId="4" xfId="0" applyNumberFormat="1" applyFont="1" applyFill="1" applyBorder="1" applyAlignment="1">
      <alignment horizontal="left"/>
    </xf>
    <xf numFmtId="3" fontId="20" fillId="12" borderId="4" xfId="0" applyNumberFormat="1" applyFont="1" applyFill="1" applyBorder="1" applyAlignment="1">
      <alignment horizontal="left" wrapText="1"/>
    </xf>
    <xf numFmtId="0" fontId="19" fillId="12" borderId="4" xfId="0" applyFont="1" applyFill="1" applyBorder="1" applyAlignment="1">
      <alignment horizontal="left" wrapText="1"/>
    </xf>
    <xf numFmtId="0" fontId="19" fillId="12" borderId="4" xfId="0" applyFont="1" applyFill="1" applyBorder="1" applyAlignment="1">
      <alignment horizontal="left"/>
    </xf>
    <xf numFmtId="49" fontId="18" fillId="12" borderId="4" xfId="0" applyNumberFormat="1" applyFont="1" applyFill="1" applyBorder="1" applyAlignment="1">
      <alignment horizontal="left"/>
    </xf>
    <xf numFmtId="0" fontId="18" fillId="12" borderId="5" xfId="0" applyFont="1" applyFill="1" applyBorder="1" applyAlignment="1">
      <alignment horizontal="left"/>
    </xf>
    <xf numFmtId="0" fontId="21" fillId="12" borderId="6" xfId="0" applyNumberFormat="1" applyFont="1" applyFill="1" applyBorder="1" applyAlignment="1">
      <alignment horizontal="left"/>
    </xf>
    <xf numFmtId="0" fontId="22" fillId="0" borderId="3" xfId="0" applyFont="1" applyFill="1" applyBorder="1" applyAlignment="1">
      <alignment horizontal="center" vertical="center" wrapText="1"/>
    </xf>
    <xf numFmtId="164" fontId="13" fillId="0" borderId="3" xfId="0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14" fontId="13" fillId="0" borderId="3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12" fillId="12" borderId="3" xfId="0" applyFont="1" applyFill="1" applyBorder="1" applyAlignment="1">
      <alignment horizontal="center" vertical="center" wrapText="1"/>
    </xf>
    <xf numFmtId="0" fontId="13" fillId="12" borderId="3" xfId="0" applyFont="1" applyFill="1" applyBorder="1" applyAlignment="1">
      <alignment horizontal="center" vertical="center" wrapText="1"/>
    </xf>
    <xf numFmtId="164" fontId="13" fillId="12" borderId="3" xfId="0" applyNumberFormat="1" applyFont="1" applyFill="1" applyBorder="1" applyAlignment="1">
      <alignment horizontal="center" vertical="center" wrapText="1"/>
    </xf>
    <xf numFmtId="14" fontId="13" fillId="12" borderId="3" xfId="0" applyNumberFormat="1" applyFont="1" applyFill="1" applyBorder="1" applyAlignment="1">
      <alignment horizontal="center" vertical="center" wrapText="1"/>
    </xf>
    <xf numFmtId="0" fontId="11" fillId="12" borderId="0" xfId="0" applyFont="1" applyFill="1" applyBorder="1" applyAlignment="1">
      <alignment horizontal="center" vertical="center" wrapText="1"/>
    </xf>
    <xf numFmtId="0" fontId="0" fillId="12" borderId="0" xfId="0" applyFill="1" applyBorder="1" applyAlignment="1">
      <alignment horizontal="center" vertical="center" wrapText="1"/>
    </xf>
    <xf numFmtId="0" fontId="0" fillId="12" borderId="3" xfId="0" applyFill="1" applyBorder="1" applyAlignment="1">
      <alignment horizontal="center" vertical="center" wrapText="1"/>
    </xf>
    <xf numFmtId="0" fontId="13" fillId="12" borderId="4" xfId="0" applyFont="1" applyFill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 wrapText="1"/>
    </xf>
    <xf numFmtId="164" fontId="15" fillId="10" borderId="3" xfId="0" applyNumberFormat="1" applyFont="1" applyFill="1" applyBorder="1" applyAlignment="1">
      <alignment horizontal="center" vertical="center"/>
    </xf>
    <xf numFmtId="0" fontId="15" fillId="10" borderId="3" xfId="0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164" fontId="25" fillId="0" borderId="3" xfId="0" applyNumberFormat="1" applyFont="1" applyFill="1" applyBorder="1" applyAlignment="1">
      <alignment horizontal="center" vertical="center" wrapText="1"/>
    </xf>
    <xf numFmtId="14" fontId="25" fillId="0" borderId="3" xfId="0" applyNumberFormat="1" applyFont="1" applyFill="1" applyBorder="1" applyAlignment="1">
      <alignment horizontal="center" vertical="center" wrapText="1"/>
    </xf>
    <xf numFmtId="0" fontId="24" fillId="12" borderId="3" xfId="0" applyFont="1" applyFill="1" applyBorder="1" applyAlignment="1">
      <alignment horizontal="center" vertical="center" wrapText="1"/>
    </xf>
    <xf numFmtId="4" fontId="13" fillId="12" borderId="4" xfId="0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49" fontId="13" fillId="12" borderId="4" xfId="0" applyNumberFormat="1" applyFont="1" applyFill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14" fontId="13" fillId="12" borderId="13" xfId="0" applyNumberFormat="1" applyFont="1" applyFill="1" applyBorder="1" applyAlignment="1">
      <alignment horizontal="center" vertical="center" wrapText="1"/>
    </xf>
    <xf numFmtId="164" fontId="13" fillId="0" borderId="13" xfId="0" applyNumberFormat="1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 vertical="center" wrapText="1"/>
    </xf>
    <xf numFmtId="164" fontId="25" fillId="0" borderId="13" xfId="0" applyNumberFormat="1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/>
    </xf>
    <xf numFmtId="165" fontId="25" fillId="0" borderId="4" xfId="0" applyNumberFormat="1" applyFont="1" applyBorder="1" applyAlignment="1">
      <alignment horizontal="center" vertical="center"/>
    </xf>
    <xf numFmtId="0" fontId="25" fillId="0" borderId="4" xfId="0" applyNumberFormat="1" applyFont="1" applyFill="1" applyBorder="1" applyAlignment="1">
      <alignment horizontal="center" vertical="center" wrapText="1"/>
    </xf>
    <xf numFmtId="164" fontId="25" fillId="0" borderId="4" xfId="0" applyNumberFormat="1" applyFont="1" applyFill="1" applyBorder="1" applyAlignment="1">
      <alignment horizontal="center" vertical="center" wrapText="1"/>
    </xf>
    <xf numFmtId="14" fontId="13" fillId="0" borderId="4" xfId="0" applyNumberFormat="1" applyFont="1" applyBorder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0" fontId="13" fillId="12" borderId="4" xfId="0" applyFont="1" applyFill="1" applyBorder="1" applyAlignment="1">
      <alignment horizontal="center" vertical="center" wrapText="1"/>
    </xf>
    <xf numFmtId="0" fontId="11" fillId="9" borderId="0" xfId="0" applyFont="1" applyFill="1" applyBorder="1" applyAlignment="1">
      <alignment horizontal="justify" vertical="center" wrapText="1"/>
    </xf>
    <xf numFmtId="0" fontId="23" fillId="0" borderId="4" xfId="0" applyFont="1" applyBorder="1" applyAlignment="1">
      <alignment horizontal="justify" vertical="center" wrapText="1"/>
    </xf>
    <xf numFmtId="0" fontId="23" fillId="0" borderId="10" xfId="0" applyFont="1" applyBorder="1" applyAlignment="1">
      <alignment horizontal="justify" vertical="center" wrapText="1"/>
    </xf>
    <xf numFmtId="0" fontId="23" fillId="0" borderId="11" xfId="0" applyFont="1" applyBorder="1" applyAlignment="1">
      <alignment horizontal="justify" vertical="center" wrapText="1"/>
    </xf>
    <xf numFmtId="0" fontId="27" fillId="0" borderId="4" xfId="0" applyFont="1" applyBorder="1" applyAlignment="1">
      <alignment horizontal="justify" vertical="center" wrapText="1"/>
    </xf>
    <xf numFmtId="0" fontId="11" fillId="0" borderId="0" xfId="0" applyFont="1" applyAlignment="1">
      <alignment horizontal="justify" vertical="center" wrapText="1"/>
    </xf>
    <xf numFmtId="0" fontId="0" fillId="0" borderId="0" xfId="0" applyAlignment="1">
      <alignment horizontal="justify" vertical="center" wrapText="1"/>
    </xf>
    <xf numFmtId="0" fontId="13" fillId="12" borderId="4" xfId="0" applyFont="1" applyFill="1" applyBorder="1" applyAlignment="1">
      <alignment horizontal="left" vertical="center"/>
    </xf>
    <xf numFmtId="0" fontId="13" fillId="14" borderId="4" xfId="0" applyFont="1" applyFill="1" applyBorder="1" applyAlignment="1">
      <alignment horizontal="left" vertical="center"/>
    </xf>
    <xf numFmtId="0" fontId="13" fillId="0" borderId="4" xfId="0" applyFont="1" applyFill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 wrapText="1"/>
    </xf>
    <xf numFmtId="0" fontId="15" fillId="10" borderId="3" xfId="0" applyFont="1" applyFill="1" applyBorder="1" applyAlignment="1">
      <alignment horizontal="center" vertical="center"/>
    </xf>
    <xf numFmtId="164" fontId="15" fillId="10" borderId="3" xfId="0" applyNumberFormat="1" applyFont="1" applyFill="1" applyBorder="1" applyAlignment="1">
      <alignment horizontal="center" vertical="center"/>
    </xf>
    <xf numFmtId="165" fontId="25" fillId="0" borderId="14" xfId="0" applyNumberFormat="1" applyFont="1" applyBorder="1" applyAlignment="1">
      <alignment horizontal="center" vertical="center"/>
    </xf>
    <xf numFmtId="164" fontId="13" fillId="0" borderId="4" xfId="0" applyNumberFormat="1" applyFont="1" applyFill="1" applyBorder="1" applyAlignment="1">
      <alignment horizontal="center" vertical="center" wrapText="1"/>
    </xf>
    <xf numFmtId="164" fontId="13" fillId="0" borderId="4" xfId="0" applyNumberFormat="1" applyFont="1" applyBorder="1" applyAlignment="1">
      <alignment horizontal="center" vertical="center" wrapText="1"/>
    </xf>
    <xf numFmtId="0" fontId="15" fillId="10" borderId="4" xfId="0" applyFont="1" applyFill="1" applyBorder="1" applyAlignment="1">
      <alignment horizontal="center" vertical="center"/>
    </xf>
    <xf numFmtId="164" fontId="15" fillId="10" borderId="4" xfId="0" applyNumberFormat="1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center" vertical="center" wrapText="1"/>
    </xf>
    <xf numFmtId="14" fontId="25" fillId="0" borderId="4" xfId="0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14" fontId="13" fillId="0" borderId="4" xfId="0" applyNumberFormat="1" applyFont="1" applyFill="1" applyBorder="1" applyAlignment="1">
      <alignment horizontal="center" vertical="center" wrapText="1"/>
    </xf>
    <xf numFmtId="14" fontId="13" fillId="12" borderId="4" xfId="0" applyNumberFormat="1" applyFont="1" applyFill="1" applyBorder="1" applyAlignment="1">
      <alignment horizontal="center" vertical="center" wrapText="1"/>
    </xf>
    <xf numFmtId="164" fontId="13" fillId="12" borderId="4" xfId="0" applyNumberFormat="1" applyFont="1" applyFill="1" applyBorder="1" applyAlignment="1">
      <alignment horizontal="center" vertical="center" wrapText="1"/>
    </xf>
    <xf numFmtId="0" fontId="0" fillId="12" borderId="4" xfId="0" applyFill="1" applyBorder="1" applyAlignment="1">
      <alignment horizontal="center" vertical="center" wrapText="1"/>
    </xf>
    <xf numFmtId="0" fontId="13" fillId="14" borderId="4" xfId="0" applyFont="1" applyFill="1" applyBorder="1" applyAlignment="1">
      <alignment horizontal="center" vertical="center"/>
    </xf>
    <xf numFmtId="164" fontId="15" fillId="10" borderId="4" xfId="0" applyNumberFormat="1" applyFont="1" applyFill="1" applyBorder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164" fontId="15" fillId="10" borderId="3" xfId="0" applyNumberFormat="1" applyFont="1" applyFill="1" applyBorder="1" applyAlignment="1">
      <alignment horizontal="center" vertical="center"/>
    </xf>
    <xf numFmtId="0" fontId="15" fillId="10" borderId="3" xfId="0" applyFont="1" applyFill="1" applyBorder="1" applyAlignment="1">
      <alignment horizontal="center" vertical="center"/>
    </xf>
    <xf numFmtId="0" fontId="15" fillId="10" borderId="0" xfId="0" applyFont="1" applyFill="1" applyBorder="1" applyAlignment="1">
      <alignment horizontal="center" vertical="center"/>
    </xf>
    <xf numFmtId="0" fontId="15" fillId="10" borderId="7" xfId="0" applyFont="1" applyFill="1" applyBorder="1" applyAlignment="1">
      <alignment horizontal="center" vertical="center"/>
    </xf>
    <xf numFmtId="0" fontId="15" fillId="10" borderId="8" xfId="0" applyFont="1" applyFill="1" applyBorder="1" applyAlignment="1">
      <alignment horizontal="center" vertical="center"/>
    </xf>
    <xf numFmtId="0" fontId="15" fillId="10" borderId="9" xfId="0" applyFont="1" applyFill="1" applyBorder="1" applyAlignment="1">
      <alignment horizontal="center" vertical="center"/>
    </xf>
    <xf numFmtId="0" fontId="15" fillId="10" borderId="10" xfId="0" applyFont="1" applyFill="1" applyBorder="1" applyAlignment="1">
      <alignment horizontal="center" vertical="center"/>
    </xf>
    <xf numFmtId="0" fontId="15" fillId="10" borderId="3" xfId="0" applyFont="1" applyFill="1" applyBorder="1" applyAlignment="1">
      <alignment horizontal="center" vertical="center" wrapText="1"/>
    </xf>
    <xf numFmtId="0" fontId="15" fillId="10" borderId="8" xfId="0" applyFont="1" applyFill="1" applyBorder="1" applyAlignment="1">
      <alignment horizontal="center" vertical="center" wrapText="1"/>
    </xf>
    <xf numFmtId="0" fontId="15" fillId="10" borderId="10" xfId="0" applyFont="1" applyFill="1" applyBorder="1" applyAlignment="1">
      <alignment horizontal="center" vertical="center" wrapText="1"/>
    </xf>
    <xf numFmtId="0" fontId="15" fillId="10" borderId="13" xfId="0" applyFont="1" applyFill="1" applyBorder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164" fontId="15" fillId="10" borderId="4" xfId="0" applyNumberFormat="1" applyFont="1" applyFill="1" applyBorder="1" applyAlignment="1">
      <alignment horizontal="center" vertical="center"/>
    </xf>
    <xf numFmtId="0" fontId="15" fillId="10" borderId="4" xfId="0" applyFont="1" applyFill="1" applyBorder="1" applyAlignment="1">
      <alignment horizontal="center" vertical="center" wrapText="1"/>
    </xf>
    <xf numFmtId="0" fontId="15" fillId="10" borderId="13" xfId="0" applyFont="1" applyFill="1" applyBorder="1" applyAlignment="1">
      <alignment horizontal="justify" vertical="center" wrapText="1"/>
    </xf>
    <xf numFmtId="0" fontId="15" fillId="10" borderId="10" xfId="0" applyFont="1" applyFill="1" applyBorder="1" applyAlignment="1">
      <alignment horizontal="justify" vertical="center" wrapText="1"/>
    </xf>
  </cellXfs>
  <cellStyles count="16">
    <cellStyle name="Accent" xfId="12"/>
    <cellStyle name="Accent 1" xfId="13"/>
    <cellStyle name="Accent 2" xfId="14"/>
    <cellStyle name="Accent 3" xfId="15"/>
    <cellStyle name="Bad" xfId="9"/>
    <cellStyle name="Error" xfId="11"/>
    <cellStyle name="Footnote" xfId="5"/>
    <cellStyle name="Good" xfId="7"/>
    <cellStyle name="Heading 1" xfId="1"/>
    <cellStyle name="Heading 2" xfId="2"/>
    <cellStyle name="Neutral" xfId="8"/>
    <cellStyle name="Normal" xfId="0" builtinId="0"/>
    <cellStyle name="Note" xfId="4"/>
    <cellStyle name="Status" xfId="6"/>
    <cellStyle name="Text" xfId="3"/>
    <cellStyle name="Warning" xfId="1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C0000"/>
      <rgbColor rgb="0000FF00"/>
      <rgbColor rgb="000000EE"/>
      <rgbColor rgb="00FFFF00"/>
      <rgbColor rgb="00FF00FF"/>
      <rgbColor rgb="0000FFFF"/>
      <rgbColor rgb="00800000"/>
      <rgbColor rgb="00006600"/>
      <rgbColor rgb="00000080"/>
      <rgbColor rgb="00996600"/>
      <rgbColor rgb="00800080"/>
      <rgbColor rgb="00008080"/>
      <rgbColor rgb="00DDDDDD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6D9F0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CC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222222"/>
      <rgbColor rgb="00993300"/>
      <rgbColor rgb="00993366"/>
      <rgbColor rgb="00333399"/>
      <rgbColor rgb="00333333"/>
    </indexed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38101</xdr:rowOff>
    </xdr:from>
    <xdr:to>
      <xdr:col>3</xdr:col>
      <xdr:colOff>1354667</xdr:colOff>
      <xdr:row>3</xdr:row>
      <xdr:rowOff>95251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342900" y="38101"/>
          <a:ext cx="2869142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3</xdr:col>
      <xdr:colOff>1365249</xdr:colOff>
      <xdr:row>3</xdr:row>
      <xdr:rowOff>910167</xdr:rowOff>
    </xdr:to>
    <xdr:pic>
      <xdr:nvPicPr>
        <xdr:cNvPr id="3" name="Imagem 2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A9941C5A-902F-41FB-930A-9FD6E6FC542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476250"/>
          <a:ext cx="3217332" cy="9101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38101</xdr:rowOff>
    </xdr:from>
    <xdr:to>
      <xdr:col>3</xdr:col>
      <xdr:colOff>1354667</xdr:colOff>
      <xdr:row>3</xdr:row>
      <xdr:rowOff>95251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342900" y="38101"/>
          <a:ext cx="2869142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3</xdr:col>
      <xdr:colOff>1365249</xdr:colOff>
      <xdr:row>3</xdr:row>
      <xdr:rowOff>910167</xdr:rowOff>
    </xdr:to>
    <xdr:pic>
      <xdr:nvPicPr>
        <xdr:cNvPr id="3" name="Imagem 2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A9941C5A-902F-41FB-930A-9FD6E6FC542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485775"/>
          <a:ext cx="3222624" cy="9101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1373717</xdr:colOff>
      <xdr:row>0</xdr:row>
      <xdr:rowOff>542925</xdr:rowOff>
    </xdr:to>
    <xdr:pic>
      <xdr:nvPicPr>
        <xdr:cNvPr id="4" name="Imagem 3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342900" y="38101"/>
          <a:ext cx="2869142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1993899</xdr:colOff>
      <xdr:row>0</xdr:row>
      <xdr:rowOff>910167</xdr:rowOff>
    </xdr:to>
    <xdr:pic>
      <xdr:nvPicPr>
        <xdr:cNvPr id="5" name="Imagem 4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A9941C5A-902F-41FB-930A-9FD6E6FC542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485775"/>
          <a:ext cx="3222624" cy="9101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1373717</xdr:colOff>
      <xdr:row>0</xdr:row>
      <xdr:rowOff>542925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342900" y="0"/>
          <a:ext cx="2888192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1993899</xdr:colOff>
      <xdr:row>0</xdr:row>
      <xdr:rowOff>910167</xdr:rowOff>
    </xdr:to>
    <xdr:pic>
      <xdr:nvPicPr>
        <xdr:cNvPr id="3" name="Imagem 2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A9941C5A-902F-41FB-930A-9FD6E6FC542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0"/>
          <a:ext cx="3851274" cy="9101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1373717</xdr:colOff>
      <xdr:row>0</xdr:row>
      <xdr:rowOff>542925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342900" y="0"/>
          <a:ext cx="2888192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1993899</xdr:colOff>
      <xdr:row>0</xdr:row>
      <xdr:rowOff>910167</xdr:rowOff>
    </xdr:to>
    <xdr:pic>
      <xdr:nvPicPr>
        <xdr:cNvPr id="3" name="Imagem 2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A9941C5A-902F-41FB-930A-9FD6E6FC542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0"/>
          <a:ext cx="3851274" cy="9101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I59"/>
  <sheetViews>
    <sheetView showGridLines="0" topLeftCell="A4" zoomScaleNormal="100" workbookViewId="0">
      <pane xSplit="4" ySplit="3" topLeftCell="S7" activePane="bottomRight" state="frozen"/>
      <selection activeCell="A4" sqref="A4"/>
      <selection pane="topRight" activeCell="E4" sqref="E4"/>
      <selection pane="bottomLeft" activeCell="A7" sqref="A7"/>
      <selection pane="bottomRight" activeCell="W12" sqref="W12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42.28515625" style="3" customWidth="1"/>
    <col min="5" max="5" width="13.5703125" style="3" customWidth="1"/>
    <col min="6" max="6" width="50.85546875" style="3" bestFit="1" customWidth="1"/>
    <col min="7" max="7" width="48" style="74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46.5703125" style="3" bestFit="1" customWidth="1"/>
    <col min="13" max="13" width="19.85546875" style="3" customWidth="1"/>
    <col min="14" max="14" width="18.8554687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4" width="14.42578125" style="3"/>
    <col min="25" max="25" width="24.5703125" style="3" customWidth="1"/>
    <col min="26" max="113" width="14.42578125" style="6"/>
    <col min="114" max="16384" width="14.42578125" style="3"/>
  </cols>
  <sheetData>
    <row r="1" spans="1:113">
      <c r="B1" s="1"/>
      <c r="C1" s="1"/>
      <c r="D1" s="1"/>
      <c r="E1" s="1"/>
      <c r="F1" s="1"/>
      <c r="G1" s="68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5"/>
      <c r="AA1" s="5"/>
    </row>
    <row r="2" spans="1:113">
      <c r="B2" s="1"/>
      <c r="C2" s="1"/>
      <c r="D2" s="1"/>
      <c r="E2" s="1"/>
      <c r="F2" s="1"/>
      <c r="G2" s="68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5"/>
      <c r="AA2" s="5"/>
    </row>
    <row r="3" spans="1:113">
      <c r="B3" s="1"/>
      <c r="C3" s="1"/>
      <c r="D3" s="1"/>
      <c r="E3" s="1"/>
      <c r="F3" s="1"/>
      <c r="G3" s="68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4"/>
      <c r="X3" s="4"/>
      <c r="Y3" s="4"/>
      <c r="Z3" s="5"/>
      <c r="AA3" s="5"/>
    </row>
    <row r="4" spans="1:113" ht="75" customHeight="1">
      <c r="B4" s="1"/>
      <c r="C4" s="1"/>
      <c r="D4" s="1"/>
      <c r="E4" s="1"/>
      <c r="F4" s="1"/>
      <c r="G4" s="68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5"/>
      <c r="AA4" s="5"/>
    </row>
    <row r="5" spans="1:113">
      <c r="A5" s="101" t="s">
        <v>0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2"/>
      <c r="Z5" s="5"/>
      <c r="AA5" s="5"/>
    </row>
    <row r="6" spans="1:113" ht="26.25" customHeight="1">
      <c r="A6" s="103" t="s">
        <v>397</v>
      </c>
      <c r="B6" s="100" t="s">
        <v>1</v>
      </c>
      <c r="C6" s="100"/>
      <c r="D6" s="100" t="s">
        <v>2</v>
      </c>
      <c r="E6" s="100"/>
      <c r="F6" s="100"/>
      <c r="G6" s="100" t="s">
        <v>3</v>
      </c>
      <c r="H6" s="100"/>
      <c r="I6" s="100"/>
      <c r="J6" s="100"/>
      <c r="K6" s="100"/>
      <c r="L6" s="100"/>
      <c r="M6" s="100"/>
      <c r="N6" s="100"/>
      <c r="O6" s="100" t="s">
        <v>4</v>
      </c>
      <c r="P6" s="100"/>
      <c r="Q6" s="100"/>
      <c r="R6" s="100" t="s">
        <v>5</v>
      </c>
      <c r="S6" s="100"/>
      <c r="T6" s="100"/>
      <c r="U6" s="100"/>
      <c r="V6" s="100"/>
      <c r="W6" s="100"/>
      <c r="X6" s="100" t="s">
        <v>6</v>
      </c>
      <c r="Y6" s="100" t="s">
        <v>7</v>
      </c>
      <c r="Z6" s="5"/>
      <c r="AA6" s="5"/>
    </row>
    <row r="7" spans="1:113" ht="18.75" customHeight="1">
      <c r="A7" s="104"/>
      <c r="B7" s="100" t="s">
        <v>8</v>
      </c>
      <c r="C7" s="100" t="s">
        <v>9</v>
      </c>
      <c r="D7" s="106" t="s">
        <v>10</v>
      </c>
      <c r="E7" s="100" t="s">
        <v>11</v>
      </c>
      <c r="F7" s="100" t="s">
        <v>12</v>
      </c>
      <c r="G7" s="107" t="s">
        <v>13</v>
      </c>
      <c r="H7" s="100" t="s">
        <v>14</v>
      </c>
      <c r="I7" s="100" t="s">
        <v>15</v>
      </c>
      <c r="J7" s="100"/>
      <c r="K7" s="99" t="s">
        <v>16</v>
      </c>
      <c r="L7" s="99"/>
      <c r="M7" s="100" t="s">
        <v>17</v>
      </c>
      <c r="N7" s="100" t="s">
        <v>18</v>
      </c>
      <c r="O7" s="99" t="s">
        <v>19</v>
      </c>
      <c r="P7" s="99" t="s">
        <v>20</v>
      </c>
      <c r="Q7" s="99" t="s">
        <v>21</v>
      </c>
      <c r="R7" s="100" t="s">
        <v>22</v>
      </c>
      <c r="S7" s="100"/>
      <c r="T7" s="100" t="s">
        <v>23</v>
      </c>
      <c r="U7" s="100"/>
      <c r="V7" s="100" t="s">
        <v>24</v>
      </c>
      <c r="W7" s="99" t="s">
        <v>21</v>
      </c>
      <c r="X7" s="100"/>
      <c r="Y7" s="100"/>
      <c r="Z7" s="5"/>
      <c r="AA7" s="5"/>
    </row>
    <row r="8" spans="1:113" ht="18.75" customHeight="1">
      <c r="A8" s="105"/>
      <c r="B8" s="100"/>
      <c r="C8" s="100"/>
      <c r="D8" s="100"/>
      <c r="E8" s="100"/>
      <c r="F8" s="100"/>
      <c r="G8" s="108"/>
      <c r="H8" s="100"/>
      <c r="I8" s="40" t="s">
        <v>25</v>
      </c>
      <c r="J8" s="40" t="s">
        <v>26</v>
      </c>
      <c r="K8" s="40" t="s">
        <v>25</v>
      </c>
      <c r="L8" s="39" t="s">
        <v>27</v>
      </c>
      <c r="M8" s="100"/>
      <c r="N8" s="100"/>
      <c r="O8" s="100"/>
      <c r="P8" s="100"/>
      <c r="Q8" s="100"/>
      <c r="R8" s="40" t="s">
        <v>28</v>
      </c>
      <c r="S8" s="39" t="s">
        <v>29</v>
      </c>
      <c r="T8" s="40" t="s">
        <v>28</v>
      </c>
      <c r="U8" s="39" t="s">
        <v>29</v>
      </c>
      <c r="V8" s="100"/>
      <c r="W8" s="100"/>
      <c r="X8" s="100"/>
      <c r="Y8" s="100"/>
      <c r="Z8" s="5"/>
      <c r="AA8" s="5"/>
    </row>
    <row r="9" spans="1:113" s="25" customFormat="1" ht="42.75" customHeight="1">
      <c r="A9" s="41">
        <v>1</v>
      </c>
      <c r="B9" s="42">
        <v>520100</v>
      </c>
      <c r="C9" s="42">
        <v>180101</v>
      </c>
      <c r="D9" s="75" t="s">
        <v>405</v>
      </c>
      <c r="E9" s="36" t="s">
        <v>406</v>
      </c>
      <c r="F9" s="36" t="s">
        <v>407</v>
      </c>
      <c r="G9" s="69" t="s">
        <v>408</v>
      </c>
      <c r="H9" s="43" t="s">
        <v>401</v>
      </c>
      <c r="I9" s="42" t="s">
        <v>402</v>
      </c>
      <c r="J9" s="42" t="s">
        <v>403</v>
      </c>
      <c r="K9" s="44" t="s">
        <v>402</v>
      </c>
      <c r="L9" s="37" t="s">
        <v>409</v>
      </c>
      <c r="M9" s="45">
        <v>44588</v>
      </c>
      <c r="N9" s="45">
        <v>44589</v>
      </c>
      <c r="O9" s="44"/>
      <c r="P9" s="44"/>
      <c r="Q9" s="44"/>
      <c r="R9" s="78">
        <v>1</v>
      </c>
      <c r="S9" s="61">
        <v>54.01</v>
      </c>
      <c r="T9" s="78">
        <v>1</v>
      </c>
      <c r="U9" s="61">
        <v>17.52</v>
      </c>
      <c r="V9" s="62">
        <f>R9+T9</f>
        <v>2</v>
      </c>
      <c r="W9" s="63">
        <f>R9*S9+T9*U9</f>
        <v>71.53</v>
      </c>
      <c r="X9" s="44">
        <f>Q9+W9</f>
        <v>71.53</v>
      </c>
      <c r="Y9" s="42" t="s">
        <v>410</v>
      </c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</row>
    <row r="10" spans="1:113" s="28" customFormat="1" ht="42.75" customHeight="1">
      <c r="A10" s="20">
        <v>2</v>
      </c>
      <c r="B10" s="21">
        <v>520100</v>
      </c>
      <c r="C10" s="21">
        <v>180101</v>
      </c>
      <c r="D10" s="75" t="s">
        <v>404</v>
      </c>
      <c r="E10" s="36" t="s">
        <v>234</v>
      </c>
      <c r="F10" s="36" t="s">
        <v>359</v>
      </c>
      <c r="G10" s="69" t="s">
        <v>411</v>
      </c>
      <c r="H10" s="18" t="s">
        <v>401</v>
      </c>
      <c r="I10" s="22" t="s">
        <v>402</v>
      </c>
      <c r="J10" s="22" t="s">
        <v>403</v>
      </c>
      <c r="K10" s="19" t="s">
        <v>402</v>
      </c>
      <c r="L10" s="37" t="s">
        <v>409</v>
      </c>
      <c r="M10" s="45">
        <v>44588</v>
      </c>
      <c r="N10" s="45">
        <v>44589</v>
      </c>
      <c r="O10" s="19"/>
      <c r="P10" s="19"/>
      <c r="Q10" s="19"/>
      <c r="R10" s="77">
        <v>1</v>
      </c>
      <c r="S10" s="61">
        <v>54.01</v>
      </c>
      <c r="T10" s="77">
        <v>1</v>
      </c>
      <c r="U10" s="61">
        <v>17.52</v>
      </c>
      <c r="V10" s="62">
        <f t="shared" ref="V10:V11" si="0">R10+T10</f>
        <v>2</v>
      </c>
      <c r="W10" s="63">
        <f t="shared" ref="W10:W11" si="1">R10*S10+T10*U10</f>
        <v>71.53</v>
      </c>
      <c r="X10" s="44">
        <f t="shared" ref="X10" si="2">Q10+W10</f>
        <v>71.53</v>
      </c>
      <c r="Y10" s="22" t="s">
        <v>412</v>
      </c>
      <c r="Z10" s="26"/>
      <c r="AA10" s="26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</row>
    <row r="11" spans="1:113" s="28" customFormat="1" ht="42.75" customHeight="1">
      <c r="A11" s="20">
        <v>3</v>
      </c>
      <c r="B11" s="21">
        <v>520100</v>
      </c>
      <c r="C11" s="21">
        <v>180101</v>
      </c>
      <c r="D11" s="75" t="s">
        <v>413</v>
      </c>
      <c r="E11" s="36" t="s">
        <v>222</v>
      </c>
      <c r="F11" s="67" t="s">
        <v>328</v>
      </c>
      <c r="G11" s="69" t="s">
        <v>414</v>
      </c>
      <c r="H11" s="18" t="s">
        <v>401</v>
      </c>
      <c r="I11" s="22" t="s">
        <v>402</v>
      </c>
      <c r="J11" s="22" t="s">
        <v>403</v>
      </c>
      <c r="K11" s="19" t="s">
        <v>402</v>
      </c>
      <c r="L11" s="38" t="s">
        <v>415</v>
      </c>
      <c r="M11" s="23">
        <v>44462</v>
      </c>
      <c r="N11" s="23">
        <v>44462</v>
      </c>
      <c r="O11" s="19"/>
      <c r="P11" s="19"/>
      <c r="Q11" s="19"/>
      <c r="R11" s="77">
        <v>0</v>
      </c>
      <c r="S11" s="61">
        <v>95.97</v>
      </c>
      <c r="T11" s="66">
        <v>1</v>
      </c>
      <c r="U11" s="61">
        <v>28.78</v>
      </c>
      <c r="V11" s="62">
        <f t="shared" si="0"/>
        <v>1</v>
      </c>
      <c r="W11" s="63">
        <f t="shared" si="1"/>
        <v>28.78</v>
      </c>
      <c r="X11" s="63">
        <f t="shared" ref="X11" si="3">O11+W11</f>
        <v>28.78</v>
      </c>
      <c r="Y11" s="66" t="s">
        <v>416</v>
      </c>
      <c r="Z11" s="26"/>
      <c r="AA11" s="26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</row>
    <row r="12" spans="1:113" s="28" customFormat="1" ht="42.75" customHeight="1">
      <c r="A12" s="20"/>
      <c r="B12" s="21"/>
      <c r="C12" s="21"/>
      <c r="D12" s="75"/>
      <c r="E12" s="36"/>
      <c r="F12" s="67"/>
      <c r="G12" s="38"/>
      <c r="H12" s="22"/>
      <c r="I12" s="22"/>
      <c r="J12" s="22"/>
      <c r="K12" s="19"/>
      <c r="L12" s="37"/>
      <c r="M12" s="23"/>
      <c r="N12" s="23"/>
      <c r="O12" s="19"/>
      <c r="P12" s="19"/>
      <c r="Q12" s="19"/>
      <c r="R12" s="77"/>
      <c r="S12" s="61"/>
      <c r="T12" s="66"/>
      <c r="U12" s="61"/>
      <c r="V12" s="62"/>
      <c r="W12" s="63"/>
      <c r="X12" s="44"/>
      <c r="Y12" s="22"/>
      <c r="Z12" s="26"/>
      <c r="AA12" s="26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</row>
    <row r="13" spans="1:113" s="28" customFormat="1" ht="42.75" customHeight="1">
      <c r="A13" s="20"/>
      <c r="B13" s="21"/>
      <c r="C13" s="21"/>
      <c r="D13" s="36"/>
      <c r="E13" s="36"/>
      <c r="F13" s="36"/>
      <c r="G13" s="69"/>
      <c r="H13" s="22"/>
      <c r="I13" s="22"/>
      <c r="J13" s="22"/>
      <c r="K13" s="19"/>
      <c r="L13" s="38"/>
      <c r="M13" s="23"/>
      <c r="N13" s="23"/>
      <c r="O13" s="19"/>
      <c r="P13" s="19"/>
      <c r="Q13" s="19"/>
      <c r="R13" s="77"/>
      <c r="S13" s="61"/>
      <c r="T13" s="77"/>
      <c r="U13" s="61"/>
      <c r="V13" s="62"/>
      <c r="W13" s="63"/>
      <c r="X13" s="44"/>
      <c r="Y13" s="22"/>
      <c r="Z13" s="26"/>
      <c r="AA13" s="26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</row>
    <row r="14" spans="1:113" s="28" customFormat="1" ht="42.75" customHeight="1">
      <c r="A14" s="20"/>
      <c r="B14" s="21"/>
      <c r="C14" s="21"/>
      <c r="D14" s="36"/>
      <c r="E14" s="47"/>
      <c r="F14" s="36"/>
      <c r="G14" s="69"/>
      <c r="H14" s="22"/>
      <c r="I14" s="22"/>
      <c r="J14" s="22"/>
      <c r="K14" s="19"/>
      <c r="L14" s="37"/>
      <c r="M14" s="23"/>
      <c r="N14" s="23"/>
      <c r="O14" s="19"/>
      <c r="P14" s="19"/>
      <c r="Q14" s="19"/>
      <c r="R14" s="77"/>
      <c r="S14" s="61"/>
      <c r="T14" s="77"/>
      <c r="U14" s="61"/>
      <c r="V14" s="62"/>
      <c r="W14" s="63"/>
      <c r="X14" s="44"/>
      <c r="Y14" s="22"/>
      <c r="Z14" s="26"/>
      <c r="AA14" s="26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</row>
    <row r="15" spans="1:113" s="28" customFormat="1" ht="37.5" customHeight="1">
      <c r="A15" s="20"/>
      <c r="B15" s="21"/>
      <c r="C15" s="21"/>
      <c r="D15" s="36"/>
      <c r="E15" s="36"/>
      <c r="F15" s="36"/>
      <c r="G15" s="69"/>
      <c r="H15" s="22"/>
      <c r="I15" s="22"/>
      <c r="J15" s="22"/>
      <c r="K15" s="19"/>
      <c r="L15" s="37"/>
      <c r="M15" s="23"/>
      <c r="N15" s="23"/>
      <c r="O15" s="19"/>
      <c r="P15" s="19"/>
      <c r="Q15" s="19"/>
      <c r="R15" s="77"/>
      <c r="S15" s="61"/>
      <c r="T15" s="77"/>
      <c r="U15" s="61"/>
      <c r="V15" s="62"/>
      <c r="W15" s="63"/>
      <c r="X15" s="44"/>
      <c r="Y15" s="22"/>
      <c r="Z15" s="26"/>
      <c r="AA15" s="26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</row>
    <row r="16" spans="1:113" s="28" customFormat="1" ht="42.75" customHeight="1">
      <c r="A16" s="20"/>
      <c r="B16" s="21"/>
      <c r="C16" s="21"/>
      <c r="D16" s="36"/>
      <c r="E16" s="36"/>
      <c r="F16" s="36"/>
      <c r="G16" s="69"/>
      <c r="H16" s="22"/>
      <c r="I16" s="22"/>
      <c r="J16" s="22"/>
      <c r="K16" s="19"/>
      <c r="L16" s="38"/>
      <c r="M16" s="23"/>
      <c r="N16" s="23"/>
      <c r="O16" s="19"/>
      <c r="P16" s="19"/>
      <c r="Q16" s="19"/>
      <c r="R16" s="77"/>
      <c r="S16" s="61"/>
      <c r="T16" s="77"/>
      <c r="U16" s="61"/>
      <c r="V16" s="62"/>
      <c r="W16" s="63"/>
      <c r="X16" s="44"/>
      <c r="Y16" s="22"/>
      <c r="Z16" s="26"/>
      <c r="AA16" s="26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</row>
    <row r="17" spans="1:113" s="25" customFormat="1" ht="38.25" customHeight="1">
      <c r="A17" s="46"/>
      <c r="B17" s="21"/>
      <c r="C17" s="21"/>
      <c r="D17" s="36"/>
      <c r="E17" s="36"/>
      <c r="F17" s="36"/>
      <c r="G17" s="69"/>
      <c r="H17" s="22"/>
      <c r="I17" s="22"/>
      <c r="J17" s="22"/>
      <c r="K17" s="19"/>
      <c r="L17" s="38"/>
      <c r="M17" s="23"/>
      <c r="N17" s="23"/>
      <c r="O17" s="19"/>
      <c r="P17" s="19"/>
      <c r="Q17" s="19"/>
      <c r="R17" s="77"/>
      <c r="S17" s="61"/>
      <c r="T17" s="77"/>
      <c r="U17" s="61"/>
      <c r="V17" s="62"/>
      <c r="W17" s="63"/>
      <c r="X17" s="44"/>
      <c r="Y17" s="42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</row>
    <row r="18" spans="1:113" s="25" customFormat="1" ht="42.75" customHeight="1">
      <c r="A18" s="20"/>
      <c r="B18" s="21"/>
      <c r="C18" s="21"/>
      <c r="D18" s="75"/>
      <c r="E18" s="36"/>
      <c r="F18" s="36"/>
      <c r="G18" s="69"/>
      <c r="H18" s="22"/>
      <c r="I18" s="22"/>
      <c r="J18" s="22"/>
      <c r="K18" s="19"/>
      <c r="L18" s="38"/>
      <c r="M18" s="23"/>
      <c r="N18" s="23"/>
      <c r="O18" s="19"/>
      <c r="P18" s="19"/>
      <c r="Q18" s="19"/>
      <c r="R18" s="77"/>
      <c r="S18" s="61"/>
      <c r="T18" s="77"/>
      <c r="U18" s="61"/>
      <c r="V18" s="62"/>
      <c r="W18" s="63"/>
      <c r="X18" s="44"/>
      <c r="Y18" s="22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</row>
    <row r="19" spans="1:113" s="28" customFormat="1" ht="42.75" customHeight="1">
      <c r="A19" s="20"/>
      <c r="B19" s="29"/>
      <c r="C19" s="29"/>
      <c r="D19" s="75"/>
      <c r="E19" s="36"/>
      <c r="F19" s="36"/>
      <c r="G19" s="69"/>
      <c r="H19" s="30"/>
      <c r="I19" s="22"/>
      <c r="J19" s="22"/>
      <c r="K19" s="19"/>
      <c r="L19" s="38"/>
      <c r="M19" s="32"/>
      <c r="N19" s="32"/>
      <c r="O19" s="31"/>
      <c r="P19" s="31"/>
      <c r="Q19" s="19"/>
      <c r="R19" s="77"/>
      <c r="S19" s="61"/>
      <c r="T19" s="67"/>
      <c r="U19" s="61"/>
      <c r="V19" s="62"/>
      <c r="W19" s="63"/>
      <c r="X19" s="44"/>
      <c r="Y19" s="30"/>
      <c r="Z19" s="26"/>
      <c r="AA19" s="26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</row>
    <row r="20" spans="1:113" s="35" customFormat="1" ht="42.75" customHeight="1">
      <c r="A20" s="20"/>
      <c r="B20" s="21"/>
      <c r="C20" s="21"/>
      <c r="D20" s="75"/>
      <c r="E20" s="36"/>
      <c r="F20" s="36"/>
      <c r="G20" s="69"/>
      <c r="H20" s="22"/>
      <c r="I20" s="22"/>
      <c r="J20" s="22"/>
      <c r="K20" s="19"/>
      <c r="L20" s="38"/>
      <c r="M20" s="32"/>
      <c r="N20" s="32"/>
      <c r="O20" s="19"/>
      <c r="P20" s="19"/>
      <c r="Q20" s="19"/>
      <c r="R20" s="77"/>
      <c r="S20" s="61"/>
      <c r="T20" s="77"/>
      <c r="U20" s="61"/>
      <c r="V20" s="62"/>
      <c r="W20" s="63"/>
      <c r="X20" s="44"/>
      <c r="Y20" s="22"/>
      <c r="Z20" s="33"/>
      <c r="AA20" s="33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</row>
    <row r="21" spans="1:113" s="28" customFormat="1" ht="42.75" customHeight="1">
      <c r="A21" s="20"/>
      <c r="B21" s="21"/>
      <c r="C21" s="21"/>
      <c r="D21" s="75"/>
      <c r="E21" s="36"/>
      <c r="F21" s="36"/>
      <c r="G21" s="70"/>
      <c r="H21" s="22"/>
      <c r="I21" s="22"/>
      <c r="J21" s="22"/>
      <c r="K21" s="19"/>
      <c r="L21" s="48"/>
      <c r="M21" s="32"/>
      <c r="N21" s="54"/>
      <c r="O21" s="55"/>
      <c r="P21" s="55"/>
      <c r="Q21" s="55"/>
      <c r="R21" s="77"/>
      <c r="S21" s="61"/>
      <c r="T21" s="77"/>
      <c r="U21" s="61"/>
      <c r="V21" s="62"/>
      <c r="W21" s="63"/>
      <c r="X21" s="57"/>
      <c r="Y21" s="56"/>
      <c r="Z21" s="26"/>
      <c r="AA21" s="26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</row>
    <row r="22" spans="1:113" s="28" customFormat="1" ht="42.75" customHeight="1">
      <c r="A22" s="20"/>
      <c r="B22" s="21"/>
      <c r="C22" s="21"/>
      <c r="D22" s="76"/>
      <c r="E22" s="49"/>
      <c r="F22" s="36"/>
      <c r="G22" s="71"/>
      <c r="H22" s="53"/>
      <c r="I22" s="50"/>
      <c r="J22" s="53"/>
      <c r="K22" s="53"/>
      <c r="L22" s="38"/>
      <c r="M22" s="64"/>
      <c r="N22" s="64"/>
      <c r="O22" s="52"/>
      <c r="P22" s="52"/>
      <c r="Q22" s="52"/>
      <c r="R22" s="53"/>
      <c r="S22" s="61"/>
      <c r="T22" s="53"/>
      <c r="U22" s="61"/>
      <c r="V22" s="62"/>
      <c r="W22" s="63"/>
      <c r="X22" s="57"/>
      <c r="Y22" s="53"/>
      <c r="Z22" s="26"/>
      <c r="AA22" s="26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</row>
    <row r="23" spans="1:113" ht="42.75" customHeight="1">
      <c r="A23" s="20"/>
      <c r="B23" s="21"/>
      <c r="C23" s="21"/>
      <c r="D23" s="75"/>
      <c r="E23" s="36"/>
      <c r="F23" s="36"/>
      <c r="G23" s="72"/>
      <c r="H23" s="53"/>
      <c r="I23" s="53"/>
      <c r="J23" s="53"/>
      <c r="K23" s="53"/>
      <c r="L23" s="53"/>
      <c r="M23" s="64"/>
      <c r="N23" s="64"/>
      <c r="O23" s="52"/>
      <c r="P23" s="52"/>
      <c r="Q23" s="52"/>
      <c r="R23" s="53"/>
      <c r="S23" s="61"/>
      <c r="T23" s="53"/>
      <c r="U23" s="61"/>
      <c r="V23" s="62"/>
      <c r="W23" s="63"/>
      <c r="X23" s="57"/>
      <c r="Y23" s="53"/>
      <c r="Z23" s="5"/>
      <c r="AA23" s="5"/>
    </row>
    <row r="24" spans="1:113" ht="42.75" customHeight="1">
      <c r="A24" s="20"/>
      <c r="B24" s="59"/>
      <c r="C24" s="59"/>
      <c r="D24" s="75"/>
      <c r="E24" s="36"/>
      <c r="F24" s="36"/>
      <c r="G24" s="72"/>
      <c r="H24" s="53"/>
      <c r="I24" s="53"/>
      <c r="J24" s="53"/>
      <c r="K24" s="53"/>
      <c r="L24" s="53"/>
      <c r="M24" s="64"/>
      <c r="N24" s="64"/>
      <c r="O24" s="52"/>
      <c r="P24" s="52"/>
      <c r="Q24" s="52"/>
      <c r="R24" s="53"/>
      <c r="S24" s="61"/>
      <c r="T24" s="53"/>
      <c r="U24" s="61"/>
      <c r="V24" s="62"/>
      <c r="W24" s="63"/>
      <c r="X24" s="57"/>
      <c r="Y24" s="53"/>
      <c r="Z24" s="5"/>
      <c r="AA24" s="5"/>
    </row>
    <row r="25" spans="1:113" ht="42.75" customHeight="1">
      <c r="A25" s="58"/>
      <c r="B25" s="59"/>
      <c r="C25" s="59"/>
      <c r="D25" s="75"/>
      <c r="E25" s="36"/>
      <c r="F25" s="36"/>
      <c r="G25" s="69"/>
      <c r="H25" s="53"/>
      <c r="I25" s="53"/>
      <c r="J25" s="53"/>
      <c r="K25" s="53"/>
      <c r="L25" s="53"/>
      <c r="M25" s="64"/>
      <c r="N25" s="64"/>
      <c r="O25" s="52"/>
      <c r="P25" s="52"/>
      <c r="Q25" s="52"/>
      <c r="R25" s="52"/>
      <c r="S25" s="61"/>
      <c r="T25" s="53"/>
      <c r="U25" s="61"/>
      <c r="V25" s="62"/>
      <c r="W25" s="63"/>
      <c r="X25" s="57"/>
      <c r="Y25" s="53"/>
      <c r="Z25" s="5"/>
      <c r="AA25" s="5"/>
    </row>
    <row r="26" spans="1:113" ht="42.75" customHeight="1">
      <c r="A26" s="20"/>
      <c r="B26" s="59"/>
      <c r="C26" s="59"/>
      <c r="D26" s="75"/>
      <c r="E26" s="36"/>
      <c r="F26" s="36"/>
      <c r="G26" s="69"/>
      <c r="H26" s="53"/>
      <c r="I26" s="53"/>
      <c r="J26" s="53"/>
      <c r="K26" s="53"/>
      <c r="L26" s="53"/>
      <c r="M26" s="64"/>
      <c r="N26" s="64"/>
      <c r="O26" s="52"/>
      <c r="P26" s="52"/>
      <c r="Q26" s="52"/>
      <c r="R26" s="52"/>
      <c r="S26" s="61"/>
      <c r="T26" s="52"/>
      <c r="U26" s="61"/>
      <c r="V26" s="62"/>
      <c r="W26" s="63"/>
      <c r="X26" s="63"/>
      <c r="Y26" s="53"/>
      <c r="Z26" s="5"/>
      <c r="AA26" s="5"/>
    </row>
    <row r="27" spans="1:113" ht="42.75" customHeight="1">
      <c r="A27" s="20"/>
      <c r="B27" s="59"/>
      <c r="C27" s="59"/>
      <c r="D27" s="75"/>
      <c r="E27" s="47"/>
      <c r="F27" s="36"/>
      <c r="G27" s="69"/>
      <c r="H27" s="53"/>
      <c r="I27" s="53"/>
      <c r="J27" s="53"/>
      <c r="K27" s="53"/>
      <c r="L27" s="38"/>
      <c r="M27" s="64"/>
      <c r="N27" s="64"/>
      <c r="O27" s="52"/>
      <c r="P27" s="52"/>
      <c r="Q27" s="52"/>
      <c r="R27" s="52"/>
      <c r="S27" s="61"/>
      <c r="T27" s="52"/>
      <c r="U27" s="61"/>
      <c r="V27" s="62"/>
      <c r="W27" s="63"/>
      <c r="X27" s="63"/>
      <c r="Y27" s="53"/>
      <c r="Z27" s="5"/>
      <c r="AA27" s="5"/>
    </row>
    <row r="28" spans="1:113" ht="42.75" customHeight="1">
      <c r="A28" s="58"/>
      <c r="B28" s="59"/>
      <c r="C28" s="59"/>
      <c r="D28" s="75"/>
      <c r="E28" s="52"/>
      <c r="F28" s="36"/>
      <c r="G28" s="69"/>
      <c r="H28" s="53"/>
      <c r="I28" s="53"/>
      <c r="J28" s="53"/>
      <c r="K28" s="53"/>
      <c r="L28" s="37"/>
      <c r="M28" s="64"/>
      <c r="N28" s="64"/>
      <c r="O28" s="52"/>
      <c r="P28" s="52"/>
      <c r="Q28" s="52"/>
      <c r="R28" s="60"/>
      <c r="S28" s="61"/>
      <c r="T28" s="51"/>
      <c r="U28" s="61"/>
      <c r="V28" s="62"/>
      <c r="W28" s="63"/>
      <c r="X28" s="63"/>
      <c r="Y28" s="53"/>
      <c r="Z28" s="5"/>
      <c r="AA28" s="5"/>
    </row>
    <row r="29" spans="1:113">
      <c r="B29" s="2"/>
      <c r="C29" s="2"/>
      <c r="D29" s="2"/>
      <c r="E29" s="2"/>
      <c r="F29" s="2"/>
      <c r="G29" s="73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65">
        <f>SUM(X9:X28)</f>
        <v>171.84</v>
      </c>
      <c r="Y29" s="2"/>
      <c r="Z29" s="5"/>
      <c r="AA29" s="5"/>
    </row>
    <row r="30" spans="1:113">
      <c r="B30" s="2"/>
      <c r="C30" s="2"/>
      <c r="D30" s="2"/>
      <c r="E30" s="2"/>
      <c r="F30" s="2"/>
      <c r="G30" s="73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5"/>
      <c r="AA30" s="5"/>
    </row>
    <row r="31" spans="1:113">
      <c r="B31" s="2"/>
      <c r="C31" s="2"/>
      <c r="D31" s="2"/>
      <c r="E31" s="2"/>
      <c r="F31" s="2"/>
      <c r="G31" s="73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5"/>
      <c r="AA31" s="5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</row>
    <row r="32" spans="1:113">
      <c r="B32" s="2"/>
      <c r="C32" s="2"/>
      <c r="D32" s="2"/>
      <c r="E32" s="2"/>
      <c r="F32" s="2"/>
      <c r="G32" s="73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5"/>
      <c r="AA32" s="5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</row>
    <row r="33" spans="2:113">
      <c r="B33" s="2"/>
      <c r="C33" s="2"/>
      <c r="D33" s="2"/>
      <c r="E33" s="2"/>
      <c r="F33" s="2"/>
      <c r="G33" s="73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5"/>
      <c r="AA33" s="5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</row>
    <row r="34" spans="2:113">
      <c r="B34" s="2"/>
      <c r="C34" s="2"/>
      <c r="D34" s="2"/>
      <c r="E34" s="2"/>
      <c r="F34" s="2"/>
      <c r="G34" s="73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5"/>
      <c r="AA34" s="5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</row>
    <row r="35" spans="2:113">
      <c r="B35" s="2"/>
      <c r="C35" s="2"/>
      <c r="D35" s="2"/>
      <c r="E35" s="2"/>
      <c r="F35" s="2"/>
      <c r="G35" s="73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5"/>
      <c r="AA35" s="5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</row>
    <row r="36" spans="2:113">
      <c r="B36" s="2"/>
      <c r="C36" s="2"/>
      <c r="D36" s="2"/>
      <c r="E36" s="2"/>
      <c r="F36" s="2"/>
      <c r="G36" s="73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5"/>
      <c r="AA36" s="5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</row>
    <row r="37" spans="2:113">
      <c r="B37" s="2"/>
      <c r="C37" s="2"/>
      <c r="D37" s="2"/>
      <c r="E37" s="2"/>
      <c r="F37" s="2"/>
      <c r="G37" s="73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5"/>
      <c r="AA37" s="5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</row>
    <row r="38" spans="2:113">
      <c r="B38" s="2"/>
      <c r="C38" s="2"/>
      <c r="D38" s="2"/>
      <c r="E38" s="2"/>
      <c r="F38" s="2"/>
      <c r="G38" s="73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5"/>
      <c r="AA38" s="5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</row>
    <row r="39" spans="2:113">
      <c r="B39" s="2"/>
      <c r="C39" s="2"/>
      <c r="D39" s="2"/>
      <c r="E39" s="2"/>
      <c r="F39" s="2"/>
      <c r="G39" s="73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5"/>
      <c r="AA39" s="5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</row>
    <row r="40" spans="2:113">
      <c r="B40" s="2"/>
      <c r="C40" s="2"/>
      <c r="D40" s="2"/>
      <c r="E40" s="2"/>
      <c r="F40" s="2"/>
      <c r="G40" s="73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5"/>
      <c r="AA40" s="5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</row>
    <row r="41" spans="2:113">
      <c r="B41" s="2"/>
      <c r="C41" s="2"/>
      <c r="D41" s="2"/>
      <c r="E41" s="2"/>
      <c r="F41" s="2"/>
      <c r="G41" s="73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5"/>
      <c r="AA41" s="5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</row>
    <row r="42" spans="2:113">
      <c r="B42" s="2"/>
      <c r="C42" s="2"/>
      <c r="D42" s="2"/>
      <c r="E42" s="2"/>
      <c r="F42" s="2"/>
      <c r="G42" s="73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5"/>
      <c r="AA42" s="5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</row>
    <row r="43" spans="2:113">
      <c r="B43" s="2"/>
      <c r="C43" s="2"/>
      <c r="D43" s="2"/>
      <c r="E43" s="2"/>
      <c r="F43" s="2"/>
      <c r="G43" s="73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5"/>
      <c r="AA43" s="5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</row>
    <row r="44" spans="2:113">
      <c r="B44" s="2"/>
      <c r="C44" s="2"/>
      <c r="D44" s="2"/>
      <c r="E44" s="2"/>
      <c r="F44" s="2"/>
      <c r="G44" s="73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5"/>
      <c r="AA44" s="5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</row>
    <row r="45" spans="2:113">
      <c r="B45" s="2"/>
      <c r="C45" s="2"/>
      <c r="D45" s="2"/>
      <c r="E45" s="2"/>
      <c r="F45" s="2"/>
      <c r="G45" s="73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5"/>
      <c r="AA45" s="5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</row>
    <row r="46" spans="2:113">
      <c r="B46" s="2"/>
      <c r="C46" s="2"/>
      <c r="D46" s="2"/>
      <c r="E46" s="2"/>
      <c r="F46" s="2"/>
      <c r="G46" s="73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5"/>
      <c r="AA46" s="5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</row>
    <row r="47" spans="2:113">
      <c r="B47" s="2"/>
      <c r="C47" s="2"/>
      <c r="D47" s="2"/>
      <c r="E47" s="2"/>
      <c r="F47" s="2"/>
      <c r="G47" s="73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5"/>
      <c r="AA47" s="5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</row>
    <row r="48" spans="2:113">
      <c r="B48" s="2"/>
      <c r="C48" s="2"/>
      <c r="D48" s="2"/>
      <c r="E48" s="2"/>
      <c r="F48" s="2"/>
      <c r="G48" s="73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5"/>
      <c r="AA48" s="5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</row>
    <row r="49" spans="2:113">
      <c r="B49" s="2"/>
      <c r="C49" s="2"/>
      <c r="D49" s="2"/>
      <c r="E49" s="2"/>
      <c r="F49" s="2"/>
      <c r="G49" s="73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5"/>
      <c r="AA49" s="5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</row>
    <row r="50" spans="2:113">
      <c r="B50" s="2"/>
      <c r="C50" s="2"/>
      <c r="D50" s="2"/>
      <c r="E50" s="2"/>
      <c r="F50" s="2"/>
      <c r="G50" s="73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5"/>
      <c r="AA50" s="5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</row>
    <row r="51" spans="2:113">
      <c r="B51" s="2"/>
      <c r="C51" s="2"/>
      <c r="D51" s="2"/>
      <c r="E51" s="2"/>
      <c r="F51" s="2"/>
      <c r="G51" s="73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5"/>
      <c r="AA51" s="5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</row>
    <row r="52" spans="2:113">
      <c r="B52" s="2"/>
      <c r="C52" s="2"/>
      <c r="D52" s="2"/>
      <c r="E52" s="2"/>
      <c r="F52" s="2"/>
      <c r="G52" s="73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5"/>
      <c r="AA52" s="5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</row>
    <row r="53" spans="2:113">
      <c r="B53" s="2"/>
      <c r="C53" s="2"/>
      <c r="D53" s="2"/>
      <c r="E53" s="2"/>
      <c r="F53" s="2"/>
      <c r="G53" s="73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5"/>
      <c r="AA53" s="5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</row>
    <row r="54" spans="2:113">
      <c r="B54" s="2"/>
      <c r="C54" s="2"/>
      <c r="D54" s="2"/>
      <c r="E54" s="2"/>
      <c r="F54" s="2"/>
      <c r="G54" s="7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5"/>
      <c r="AA54" s="5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</row>
    <row r="55" spans="2:113">
      <c r="B55" s="2"/>
      <c r="C55" s="2"/>
      <c r="D55" s="2"/>
      <c r="E55" s="2"/>
      <c r="F55" s="2"/>
      <c r="G55" s="73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5"/>
      <c r="AA55" s="5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</row>
    <row r="56" spans="2:113">
      <c r="B56" s="2"/>
      <c r="C56" s="2"/>
      <c r="D56" s="2"/>
      <c r="E56" s="2"/>
      <c r="F56" s="2"/>
      <c r="G56" s="73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5"/>
      <c r="AA56" s="5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</row>
    <row r="57" spans="2:113">
      <c r="B57" s="2"/>
      <c r="C57" s="2"/>
      <c r="D57" s="2"/>
      <c r="E57" s="2"/>
      <c r="F57" s="2"/>
      <c r="G57" s="73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5"/>
      <c r="AA57" s="5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</row>
    <row r="58" spans="2:113">
      <c r="Z58" s="5"/>
      <c r="AA58" s="5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</row>
    <row r="59" spans="2:113">
      <c r="Z59" s="5"/>
      <c r="AA59" s="5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</row>
  </sheetData>
  <sheetProtection selectLockedCells="1" selectUnlockedCells="1"/>
  <mergeCells count="27">
    <mergeCell ref="A5:Y5"/>
    <mergeCell ref="A6:A8"/>
    <mergeCell ref="B6:C6"/>
    <mergeCell ref="D6:F6"/>
    <mergeCell ref="G6:N6"/>
    <mergeCell ref="O6:Q6"/>
    <mergeCell ref="R6:W6"/>
    <mergeCell ref="X6:X8"/>
    <mergeCell ref="Y6:Y8"/>
    <mergeCell ref="B7:B8"/>
    <mergeCell ref="P7:P8"/>
    <mergeCell ref="C7:C8"/>
    <mergeCell ref="D7:D8"/>
    <mergeCell ref="E7:E8"/>
    <mergeCell ref="F7:F8"/>
    <mergeCell ref="G7:G8"/>
    <mergeCell ref="H7:H8"/>
    <mergeCell ref="I7:J7"/>
    <mergeCell ref="K7:L7"/>
    <mergeCell ref="M7:M8"/>
    <mergeCell ref="N7:N8"/>
    <mergeCell ref="W7:W8"/>
    <mergeCell ref="O7:O8"/>
    <mergeCell ref="Q7:Q8"/>
    <mergeCell ref="R7:S7"/>
    <mergeCell ref="T7:U7"/>
    <mergeCell ref="V7:V8"/>
  </mergeCells>
  <pageMargins left="0.51180555555555551" right="0.51180555555555551" top="0.78749999999999998" bottom="0.78749999999999998" header="0.51180555555555551" footer="0.51180555555555551"/>
  <pageSetup firstPageNumber="0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I32"/>
  <sheetViews>
    <sheetView showGridLines="0" topLeftCell="A4" zoomScaleNormal="100" workbookViewId="0">
      <pane xSplit="4" ySplit="3" topLeftCell="E7" activePane="bottomRight" state="frozen"/>
      <selection activeCell="A4" sqref="A4"/>
      <selection pane="topRight" activeCell="E4" sqref="E4"/>
      <selection pane="bottomLeft" activeCell="A7" sqref="A7"/>
      <selection pane="bottomRight" activeCell="E22" sqref="E22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42.28515625" style="3" customWidth="1"/>
    <col min="5" max="5" width="13.5703125" style="3" customWidth="1"/>
    <col min="6" max="6" width="50.85546875" style="3" bestFit="1" customWidth="1"/>
    <col min="7" max="7" width="48" style="74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46.5703125" style="3" bestFit="1" customWidth="1"/>
    <col min="13" max="13" width="19.85546875" style="3" customWidth="1"/>
    <col min="14" max="14" width="18.8554687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4" width="14.42578125" style="3"/>
    <col min="25" max="25" width="24.5703125" style="3" customWidth="1"/>
    <col min="26" max="113" width="14.42578125" style="6"/>
    <col min="114" max="16384" width="14.42578125" style="3"/>
  </cols>
  <sheetData>
    <row r="1" spans="1:113">
      <c r="B1" s="1"/>
      <c r="C1" s="1"/>
      <c r="D1" s="1"/>
      <c r="E1" s="1"/>
      <c r="F1" s="1"/>
      <c r="G1" s="68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5"/>
      <c r="AA1" s="5"/>
    </row>
    <row r="2" spans="1:113">
      <c r="B2" s="1"/>
      <c r="C2" s="1"/>
      <c r="D2" s="1"/>
      <c r="E2" s="1"/>
      <c r="F2" s="1"/>
      <c r="G2" s="68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5"/>
      <c r="AA2" s="5"/>
    </row>
    <row r="3" spans="1:113">
      <c r="B3" s="1"/>
      <c r="C3" s="1"/>
      <c r="D3" s="1"/>
      <c r="E3" s="1"/>
      <c r="F3" s="1"/>
      <c r="G3" s="68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4"/>
      <c r="X3" s="4"/>
      <c r="Y3" s="4"/>
      <c r="Z3" s="5"/>
      <c r="AA3" s="5"/>
    </row>
    <row r="4" spans="1:113" ht="75" customHeight="1">
      <c r="B4" s="1"/>
      <c r="C4" s="1"/>
      <c r="D4" s="1"/>
      <c r="E4" s="1"/>
      <c r="F4" s="1"/>
      <c r="G4" s="68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5"/>
      <c r="AA4" s="5"/>
    </row>
    <row r="5" spans="1:113">
      <c r="A5" s="101" t="s">
        <v>0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2"/>
      <c r="Z5" s="5"/>
      <c r="AA5" s="5"/>
    </row>
    <row r="6" spans="1:113" ht="26.25" customHeight="1">
      <c r="A6" s="103" t="s">
        <v>397</v>
      </c>
      <c r="B6" s="100" t="s">
        <v>1</v>
      </c>
      <c r="C6" s="100"/>
      <c r="D6" s="100" t="s">
        <v>2</v>
      </c>
      <c r="E6" s="100"/>
      <c r="F6" s="100"/>
      <c r="G6" s="100" t="s">
        <v>3</v>
      </c>
      <c r="H6" s="100"/>
      <c r="I6" s="100"/>
      <c r="J6" s="100"/>
      <c r="K6" s="100"/>
      <c r="L6" s="100"/>
      <c r="M6" s="100"/>
      <c r="N6" s="100"/>
      <c r="O6" s="100" t="s">
        <v>4</v>
      </c>
      <c r="P6" s="100"/>
      <c r="Q6" s="100"/>
      <c r="R6" s="100" t="s">
        <v>5</v>
      </c>
      <c r="S6" s="100"/>
      <c r="T6" s="100"/>
      <c r="U6" s="100"/>
      <c r="V6" s="100"/>
      <c r="W6" s="100"/>
      <c r="X6" s="100" t="s">
        <v>6</v>
      </c>
      <c r="Y6" s="100" t="s">
        <v>7</v>
      </c>
      <c r="Z6" s="5"/>
      <c r="AA6" s="5"/>
    </row>
    <row r="7" spans="1:113" ht="18.75" customHeight="1">
      <c r="A7" s="104"/>
      <c r="B7" s="100" t="s">
        <v>8</v>
      </c>
      <c r="C7" s="100" t="s">
        <v>9</v>
      </c>
      <c r="D7" s="106" t="s">
        <v>10</v>
      </c>
      <c r="E7" s="100" t="s">
        <v>11</v>
      </c>
      <c r="F7" s="100" t="s">
        <v>12</v>
      </c>
      <c r="G7" s="107" t="s">
        <v>13</v>
      </c>
      <c r="H7" s="100" t="s">
        <v>14</v>
      </c>
      <c r="I7" s="100" t="s">
        <v>15</v>
      </c>
      <c r="J7" s="100"/>
      <c r="K7" s="99" t="s">
        <v>16</v>
      </c>
      <c r="L7" s="99"/>
      <c r="M7" s="100" t="s">
        <v>17</v>
      </c>
      <c r="N7" s="100" t="s">
        <v>18</v>
      </c>
      <c r="O7" s="99" t="s">
        <v>19</v>
      </c>
      <c r="P7" s="99" t="s">
        <v>20</v>
      </c>
      <c r="Q7" s="99" t="s">
        <v>21</v>
      </c>
      <c r="R7" s="100" t="s">
        <v>22</v>
      </c>
      <c r="S7" s="100"/>
      <c r="T7" s="100" t="s">
        <v>23</v>
      </c>
      <c r="U7" s="100"/>
      <c r="V7" s="100" t="s">
        <v>24</v>
      </c>
      <c r="W7" s="99" t="s">
        <v>21</v>
      </c>
      <c r="X7" s="100"/>
      <c r="Y7" s="100"/>
      <c r="Z7" s="5"/>
      <c r="AA7" s="5"/>
    </row>
    <row r="8" spans="1:113" ht="18.75" customHeight="1">
      <c r="A8" s="105"/>
      <c r="B8" s="100"/>
      <c r="C8" s="100"/>
      <c r="D8" s="100"/>
      <c r="E8" s="100"/>
      <c r="F8" s="100"/>
      <c r="G8" s="108"/>
      <c r="H8" s="100"/>
      <c r="I8" s="79" t="s">
        <v>25</v>
      </c>
      <c r="J8" s="79" t="s">
        <v>26</v>
      </c>
      <c r="K8" s="79" t="s">
        <v>25</v>
      </c>
      <c r="L8" s="80" t="s">
        <v>27</v>
      </c>
      <c r="M8" s="100"/>
      <c r="N8" s="100"/>
      <c r="O8" s="100"/>
      <c r="P8" s="100"/>
      <c r="Q8" s="100"/>
      <c r="R8" s="79" t="s">
        <v>28</v>
      </c>
      <c r="S8" s="80" t="s">
        <v>29</v>
      </c>
      <c r="T8" s="79" t="s">
        <v>28</v>
      </c>
      <c r="U8" s="80" t="s">
        <v>29</v>
      </c>
      <c r="V8" s="100"/>
      <c r="W8" s="100"/>
      <c r="X8" s="100"/>
      <c r="Y8" s="100"/>
      <c r="Z8" s="5"/>
      <c r="AA8" s="5"/>
    </row>
    <row r="9" spans="1:113" s="25" customFormat="1" ht="42.75" customHeight="1">
      <c r="A9" s="41">
        <v>1</v>
      </c>
      <c r="B9" s="42">
        <v>520100</v>
      </c>
      <c r="C9" s="42">
        <v>180101</v>
      </c>
      <c r="D9" s="36" t="s">
        <v>81</v>
      </c>
      <c r="E9" s="36" t="s">
        <v>222</v>
      </c>
      <c r="F9" s="67" t="s">
        <v>328</v>
      </c>
      <c r="G9" s="69" t="s">
        <v>417</v>
      </c>
      <c r="H9" s="43" t="s">
        <v>401</v>
      </c>
      <c r="I9" s="42" t="s">
        <v>402</v>
      </c>
      <c r="J9" s="42" t="s">
        <v>403</v>
      </c>
      <c r="K9" s="44" t="s">
        <v>402</v>
      </c>
      <c r="L9" s="37" t="s">
        <v>418</v>
      </c>
      <c r="M9" s="45">
        <v>44603</v>
      </c>
      <c r="N9" s="45">
        <v>44603</v>
      </c>
      <c r="O9" s="44"/>
      <c r="P9" s="44"/>
      <c r="Q9" s="44"/>
      <c r="R9" s="77">
        <v>0</v>
      </c>
      <c r="S9" s="61">
        <v>95.97</v>
      </c>
      <c r="T9" s="66">
        <v>1</v>
      </c>
      <c r="U9" s="61">
        <v>28.78</v>
      </c>
      <c r="V9" s="62">
        <f>R9+T9</f>
        <v>1</v>
      </c>
      <c r="W9" s="63">
        <f>R9*S9+T9*U9</f>
        <v>28.78</v>
      </c>
      <c r="X9" s="44">
        <f>Q9+W9</f>
        <v>28.78</v>
      </c>
      <c r="Y9" s="42" t="s">
        <v>419</v>
      </c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</row>
    <row r="10" spans="1:113" s="28" customFormat="1" ht="42.75" customHeight="1">
      <c r="A10" s="20">
        <v>2</v>
      </c>
      <c r="B10" s="21">
        <v>520100</v>
      </c>
      <c r="C10" s="21">
        <v>180101</v>
      </c>
      <c r="D10" s="36" t="s">
        <v>99</v>
      </c>
      <c r="E10" s="36" t="s">
        <v>239</v>
      </c>
      <c r="F10" s="36" t="s">
        <v>359</v>
      </c>
      <c r="G10" s="69" t="s">
        <v>420</v>
      </c>
      <c r="H10" s="18" t="s">
        <v>401</v>
      </c>
      <c r="I10" s="22" t="s">
        <v>402</v>
      </c>
      <c r="J10" s="22" t="s">
        <v>403</v>
      </c>
      <c r="K10" s="19" t="s">
        <v>402</v>
      </c>
      <c r="L10" s="37" t="s">
        <v>418</v>
      </c>
      <c r="M10" s="45">
        <v>44603</v>
      </c>
      <c r="N10" s="45">
        <v>44603</v>
      </c>
      <c r="O10" s="19"/>
      <c r="P10" s="19"/>
      <c r="Q10" s="19"/>
      <c r="R10" s="77">
        <v>0</v>
      </c>
      <c r="S10" s="61">
        <v>54.01</v>
      </c>
      <c r="T10" s="77">
        <v>1</v>
      </c>
      <c r="U10" s="61">
        <v>17.52</v>
      </c>
      <c r="V10" s="62">
        <f t="shared" ref="V10:V14" si="0">R10+T10</f>
        <v>1</v>
      </c>
      <c r="W10" s="63">
        <f t="shared" ref="W10:W11" si="1">R10*S10+T10*U10</f>
        <v>17.52</v>
      </c>
      <c r="X10" s="44">
        <f t="shared" ref="X10" si="2">Q10+W10</f>
        <v>17.52</v>
      </c>
      <c r="Y10" s="22" t="s">
        <v>421</v>
      </c>
      <c r="Z10" s="26"/>
      <c r="AA10" s="26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</row>
    <row r="11" spans="1:113" s="28" customFormat="1" ht="42.75" customHeight="1">
      <c r="A11" s="20">
        <v>3</v>
      </c>
      <c r="B11" s="21">
        <v>520100</v>
      </c>
      <c r="C11" s="21">
        <v>180101</v>
      </c>
      <c r="D11" s="36" t="s">
        <v>173</v>
      </c>
      <c r="E11" s="36" t="s">
        <v>307</v>
      </c>
      <c r="F11" s="36" t="s">
        <v>422</v>
      </c>
      <c r="G11" s="69" t="s">
        <v>423</v>
      </c>
      <c r="H11" s="18" t="s">
        <v>401</v>
      </c>
      <c r="I11" s="22" t="s">
        <v>402</v>
      </c>
      <c r="J11" s="22" t="s">
        <v>403</v>
      </c>
      <c r="K11" s="19" t="s">
        <v>402</v>
      </c>
      <c r="L11" s="38" t="s">
        <v>424</v>
      </c>
      <c r="M11" s="23">
        <v>44606</v>
      </c>
      <c r="N11" s="23">
        <v>44610</v>
      </c>
      <c r="O11" s="19"/>
      <c r="P11" s="19"/>
      <c r="Q11" s="19"/>
      <c r="R11" s="77">
        <v>4</v>
      </c>
      <c r="S11" s="61">
        <v>54.01</v>
      </c>
      <c r="T11" s="77">
        <v>1</v>
      </c>
      <c r="U11" s="61">
        <v>17.52</v>
      </c>
      <c r="V11" s="62">
        <f t="shared" si="0"/>
        <v>5</v>
      </c>
      <c r="W11" s="63">
        <f t="shared" si="1"/>
        <v>233.56</v>
      </c>
      <c r="X11" s="63">
        <f t="shared" ref="X11" si="3">O11+W11</f>
        <v>233.56</v>
      </c>
      <c r="Y11" s="66" t="s">
        <v>425</v>
      </c>
      <c r="Z11" s="26"/>
      <c r="AA11" s="26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</row>
    <row r="12" spans="1:113" s="28" customFormat="1" ht="42.75" customHeight="1">
      <c r="A12" s="41">
        <v>4</v>
      </c>
      <c r="B12" s="42">
        <v>520100</v>
      </c>
      <c r="C12" s="42">
        <v>180101</v>
      </c>
      <c r="D12" s="36" t="s">
        <v>81</v>
      </c>
      <c r="E12" s="36" t="s">
        <v>222</v>
      </c>
      <c r="F12" s="67" t="s">
        <v>328</v>
      </c>
      <c r="G12" s="38" t="s">
        <v>426</v>
      </c>
      <c r="H12" s="18" t="s">
        <v>401</v>
      </c>
      <c r="I12" s="22" t="s">
        <v>402</v>
      </c>
      <c r="J12" s="22" t="s">
        <v>403</v>
      </c>
      <c r="K12" s="19" t="s">
        <v>402</v>
      </c>
      <c r="L12" s="37" t="s">
        <v>427</v>
      </c>
      <c r="M12" s="23">
        <v>44608</v>
      </c>
      <c r="N12" s="23">
        <v>44609</v>
      </c>
      <c r="O12" s="19"/>
      <c r="P12" s="19"/>
      <c r="Q12" s="19"/>
      <c r="R12" s="77">
        <v>1</v>
      </c>
      <c r="S12" s="81">
        <v>237.56</v>
      </c>
      <c r="T12" s="66">
        <v>1</v>
      </c>
      <c r="U12" s="61">
        <v>71.27</v>
      </c>
      <c r="V12" s="62">
        <f>R12+T12</f>
        <v>2</v>
      </c>
      <c r="W12" s="63">
        <f t="shared" ref="W12:W14" si="4">R12*S12+T12*U12</f>
        <v>308.83</v>
      </c>
      <c r="X12" s="63">
        <f t="shared" ref="X12:X14" si="5">O12+W12</f>
        <v>308.83</v>
      </c>
      <c r="Y12" s="22" t="s">
        <v>428</v>
      </c>
      <c r="Z12" s="26"/>
      <c r="AA12" s="26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</row>
    <row r="13" spans="1:113" s="28" customFormat="1" ht="42.75" customHeight="1">
      <c r="A13" s="20">
        <v>5</v>
      </c>
      <c r="B13" s="21">
        <v>520100</v>
      </c>
      <c r="C13" s="21">
        <v>180101</v>
      </c>
      <c r="D13" s="36" t="s">
        <v>429</v>
      </c>
      <c r="E13" s="36" t="s">
        <v>226</v>
      </c>
      <c r="F13" s="36" t="s">
        <v>349</v>
      </c>
      <c r="G13" s="69" t="s">
        <v>431</v>
      </c>
      <c r="H13" s="18" t="s">
        <v>401</v>
      </c>
      <c r="I13" s="22" t="s">
        <v>402</v>
      </c>
      <c r="J13" s="22" t="s">
        <v>403</v>
      </c>
      <c r="K13" s="19" t="s">
        <v>402</v>
      </c>
      <c r="L13" s="37" t="s">
        <v>418</v>
      </c>
      <c r="M13" s="45">
        <v>44602</v>
      </c>
      <c r="N13" s="45">
        <v>44603</v>
      </c>
      <c r="O13" s="19"/>
      <c r="P13" s="19"/>
      <c r="Q13" s="19"/>
      <c r="R13" s="77">
        <v>1</v>
      </c>
      <c r="S13" s="61">
        <v>54.01</v>
      </c>
      <c r="T13" s="77">
        <v>1</v>
      </c>
      <c r="U13" s="61">
        <v>17.52</v>
      </c>
      <c r="V13" s="62">
        <f t="shared" si="0"/>
        <v>2</v>
      </c>
      <c r="W13" s="63">
        <f t="shared" si="4"/>
        <v>71.53</v>
      </c>
      <c r="X13" s="63">
        <f t="shared" si="5"/>
        <v>71.53</v>
      </c>
      <c r="Y13" s="22" t="s">
        <v>430</v>
      </c>
      <c r="Z13" s="26"/>
      <c r="AA13" s="26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</row>
    <row r="14" spans="1:113" s="28" customFormat="1" ht="42.75" customHeight="1">
      <c r="A14" s="20">
        <v>6</v>
      </c>
      <c r="B14" s="21">
        <v>520100</v>
      </c>
      <c r="C14" s="21">
        <v>180101</v>
      </c>
      <c r="D14" s="36" t="s">
        <v>433</v>
      </c>
      <c r="E14" s="36" t="s">
        <v>205</v>
      </c>
      <c r="F14" s="36" t="s">
        <v>349</v>
      </c>
      <c r="G14" s="69" t="s">
        <v>431</v>
      </c>
      <c r="H14" s="18" t="s">
        <v>401</v>
      </c>
      <c r="I14" s="22" t="s">
        <v>402</v>
      </c>
      <c r="J14" s="22" t="s">
        <v>403</v>
      </c>
      <c r="K14" s="19" t="s">
        <v>402</v>
      </c>
      <c r="L14" s="37" t="s">
        <v>418</v>
      </c>
      <c r="M14" s="45">
        <v>44602</v>
      </c>
      <c r="N14" s="45">
        <v>44603</v>
      </c>
      <c r="O14" s="19"/>
      <c r="P14" s="19"/>
      <c r="Q14" s="19"/>
      <c r="R14" s="77">
        <v>1</v>
      </c>
      <c r="S14" s="61">
        <v>54.01</v>
      </c>
      <c r="T14" s="77">
        <v>1</v>
      </c>
      <c r="U14" s="61">
        <v>17.52</v>
      </c>
      <c r="V14" s="62">
        <f t="shared" si="0"/>
        <v>2</v>
      </c>
      <c r="W14" s="63">
        <f t="shared" si="4"/>
        <v>71.53</v>
      </c>
      <c r="X14" s="63">
        <f t="shared" si="5"/>
        <v>71.53</v>
      </c>
      <c r="Y14" s="22" t="s">
        <v>432</v>
      </c>
      <c r="Z14" s="26"/>
      <c r="AA14" s="26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</row>
    <row r="15" spans="1:113" s="28" customFormat="1" ht="37.5" customHeight="1">
      <c r="A15" s="41">
        <v>7</v>
      </c>
      <c r="B15" s="21">
        <v>520100</v>
      </c>
      <c r="C15" s="21">
        <v>180101</v>
      </c>
      <c r="D15" s="36" t="s">
        <v>434</v>
      </c>
      <c r="E15" s="36" t="s">
        <v>435</v>
      </c>
      <c r="F15" s="36" t="s">
        <v>390</v>
      </c>
      <c r="G15" s="69" t="s">
        <v>436</v>
      </c>
      <c r="H15" s="18" t="s">
        <v>401</v>
      </c>
      <c r="I15" s="22" t="s">
        <v>402</v>
      </c>
      <c r="J15" s="22" t="s">
        <v>403</v>
      </c>
      <c r="K15" s="19" t="s">
        <v>402</v>
      </c>
      <c r="L15" s="37" t="s">
        <v>418</v>
      </c>
      <c r="M15" s="45">
        <v>44602</v>
      </c>
      <c r="N15" s="45">
        <v>44603</v>
      </c>
      <c r="O15" s="19"/>
      <c r="P15" s="19"/>
      <c r="Q15" s="19"/>
      <c r="R15" s="77">
        <v>1</v>
      </c>
      <c r="S15" s="61">
        <v>95.97</v>
      </c>
      <c r="T15" s="66">
        <v>1</v>
      </c>
      <c r="U15" s="61">
        <v>28.78</v>
      </c>
      <c r="V15" s="62">
        <f t="shared" ref="V15:V16" si="6">R15+T15</f>
        <v>2</v>
      </c>
      <c r="W15" s="63">
        <f t="shared" ref="W15:W16" si="7">R15*S15+T15*U15</f>
        <v>124.75</v>
      </c>
      <c r="X15" s="63">
        <f t="shared" ref="X15" si="8">O15+W15</f>
        <v>124.75</v>
      </c>
      <c r="Y15" s="22" t="s">
        <v>437</v>
      </c>
      <c r="Z15" s="26"/>
      <c r="AA15" s="26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</row>
    <row r="16" spans="1:113" s="28" customFormat="1" ht="42.75" customHeight="1">
      <c r="A16" s="20">
        <v>8</v>
      </c>
      <c r="B16" s="21">
        <v>520100</v>
      </c>
      <c r="C16" s="21">
        <v>180101</v>
      </c>
      <c r="D16" s="36" t="s">
        <v>55</v>
      </c>
      <c r="E16" s="36" t="s">
        <v>199</v>
      </c>
      <c r="F16" s="36" t="s">
        <v>441</v>
      </c>
      <c r="G16" s="38" t="s">
        <v>438</v>
      </c>
      <c r="H16" s="77" t="s">
        <v>401</v>
      </c>
      <c r="I16" s="77" t="s">
        <v>402</v>
      </c>
      <c r="J16" s="77" t="s">
        <v>403</v>
      </c>
      <c r="K16" s="82" t="s">
        <v>402</v>
      </c>
      <c r="L16" s="38" t="s">
        <v>439</v>
      </c>
      <c r="M16" s="64">
        <v>44620</v>
      </c>
      <c r="N16" s="64">
        <v>44624</v>
      </c>
      <c r="O16" s="52"/>
      <c r="P16" s="52"/>
      <c r="Q16" s="83"/>
      <c r="R16" s="77">
        <v>4</v>
      </c>
      <c r="S16" s="61">
        <v>54.01</v>
      </c>
      <c r="T16" s="77">
        <v>0</v>
      </c>
      <c r="U16" s="61">
        <v>17.52</v>
      </c>
      <c r="V16" s="62">
        <f t="shared" si="6"/>
        <v>4</v>
      </c>
      <c r="W16" s="63">
        <f t="shared" si="7"/>
        <v>216.04</v>
      </c>
      <c r="X16" s="63">
        <f t="shared" ref="X16" si="9">Q16+W16</f>
        <v>216.04</v>
      </c>
      <c r="Y16" s="22" t="s">
        <v>440</v>
      </c>
      <c r="Z16" s="26"/>
      <c r="AA16" s="26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</row>
    <row r="17" spans="2:113">
      <c r="B17" s="2"/>
      <c r="C17" s="2"/>
      <c r="D17" s="2"/>
      <c r="E17" s="2"/>
      <c r="F17" s="2"/>
      <c r="G17" s="73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5"/>
      <c r="AA17" s="5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</row>
    <row r="18" spans="2:113">
      <c r="B18" s="2"/>
      <c r="C18" s="2"/>
      <c r="D18" s="2"/>
      <c r="E18" s="2"/>
      <c r="F18" s="2"/>
      <c r="G18" s="73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5"/>
      <c r="AA18" s="5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</row>
    <row r="19" spans="2:113">
      <c r="B19" s="2"/>
      <c r="C19" s="2"/>
      <c r="D19" s="2"/>
      <c r="E19" s="2"/>
      <c r="F19" s="2"/>
      <c r="G19" s="73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5"/>
      <c r="AA19" s="5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</row>
    <row r="20" spans="2:113">
      <c r="B20" s="2"/>
      <c r="C20" s="2"/>
      <c r="D20" s="2"/>
      <c r="E20" s="2"/>
      <c r="F20" s="2"/>
      <c r="G20" s="73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5"/>
      <c r="AA20" s="5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</row>
    <row r="21" spans="2:113">
      <c r="B21" s="2"/>
      <c r="C21" s="2"/>
      <c r="D21" s="2"/>
      <c r="E21" s="2"/>
      <c r="F21" s="2"/>
      <c r="G21" s="73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5"/>
      <c r="AA21" s="5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</row>
    <row r="22" spans="2:113">
      <c r="B22" s="2"/>
      <c r="C22" s="2"/>
      <c r="D22" s="2"/>
      <c r="E22" s="2"/>
      <c r="F22" s="2"/>
      <c r="G22" s="73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5"/>
      <c r="AA22" s="5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</row>
    <row r="23" spans="2:113">
      <c r="B23" s="2"/>
      <c r="C23" s="2"/>
      <c r="D23" s="2"/>
      <c r="E23" s="2"/>
      <c r="F23" s="2"/>
      <c r="G23" s="73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5"/>
      <c r="AA23" s="5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</row>
    <row r="24" spans="2:113">
      <c r="B24" s="2"/>
      <c r="C24" s="2"/>
      <c r="D24" s="2"/>
      <c r="E24" s="2"/>
      <c r="F24" s="2"/>
      <c r="G24" s="73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5"/>
      <c r="AA24" s="5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</row>
    <row r="25" spans="2:113">
      <c r="B25" s="2"/>
      <c r="C25" s="2"/>
      <c r="D25" s="2"/>
      <c r="E25" s="2"/>
      <c r="F25" s="2"/>
      <c r="G25" s="73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5"/>
      <c r="AA25" s="5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</row>
    <row r="26" spans="2:113">
      <c r="B26" s="2"/>
      <c r="C26" s="2"/>
      <c r="D26" s="2"/>
      <c r="E26" s="2"/>
      <c r="F26" s="2"/>
      <c r="G26" s="73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5"/>
      <c r="AA26" s="5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</row>
    <row r="27" spans="2:113">
      <c r="B27" s="2"/>
      <c r="C27" s="2"/>
      <c r="D27" s="2"/>
      <c r="E27" s="2"/>
      <c r="F27" s="2"/>
      <c r="G27" s="73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5"/>
      <c r="AA27" s="5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</row>
    <row r="28" spans="2:113">
      <c r="B28" s="2"/>
      <c r="C28" s="2"/>
      <c r="D28" s="2"/>
      <c r="E28" s="2"/>
      <c r="F28" s="2"/>
      <c r="G28" s="73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5"/>
      <c r="AA28" s="5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</row>
    <row r="29" spans="2:113">
      <c r="B29" s="2"/>
      <c r="C29" s="2"/>
      <c r="D29" s="2"/>
      <c r="E29" s="2"/>
      <c r="F29" s="2"/>
      <c r="G29" s="73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5"/>
      <c r="AA29" s="5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</row>
    <row r="30" spans="2:113">
      <c r="B30" s="2"/>
      <c r="C30" s="2"/>
      <c r="D30" s="2"/>
      <c r="E30" s="2"/>
      <c r="F30" s="2"/>
      <c r="G30" s="73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5"/>
      <c r="AA30" s="5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</row>
    <row r="31" spans="2:113">
      <c r="Z31" s="5"/>
      <c r="AA31" s="5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</row>
    <row r="32" spans="2:113">
      <c r="Z32" s="5"/>
      <c r="AA32" s="5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</row>
  </sheetData>
  <sheetProtection selectLockedCells="1" selectUnlockedCells="1"/>
  <mergeCells count="27">
    <mergeCell ref="W7:W8"/>
    <mergeCell ref="O7:O8"/>
    <mergeCell ref="Q7:Q8"/>
    <mergeCell ref="R7:S7"/>
    <mergeCell ref="T7:U7"/>
    <mergeCell ref="V7:V8"/>
    <mergeCell ref="H7:H8"/>
    <mergeCell ref="I7:J7"/>
    <mergeCell ref="K7:L7"/>
    <mergeCell ref="M7:M8"/>
    <mergeCell ref="N7:N8"/>
    <mergeCell ref="A5:Y5"/>
    <mergeCell ref="A6:A8"/>
    <mergeCell ref="B6:C6"/>
    <mergeCell ref="D6:F6"/>
    <mergeCell ref="G6:N6"/>
    <mergeCell ref="O6:Q6"/>
    <mergeCell ref="R6:W6"/>
    <mergeCell ref="X6:X8"/>
    <mergeCell ref="Y6:Y8"/>
    <mergeCell ref="B7:B8"/>
    <mergeCell ref="P7:P8"/>
    <mergeCell ref="C7:C8"/>
    <mergeCell ref="D7:D8"/>
    <mergeCell ref="E7:E8"/>
    <mergeCell ref="F7:F8"/>
    <mergeCell ref="G7:G8"/>
  </mergeCells>
  <pageMargins left="0.51180555555555551" right="0.51180555555555551" top="0.78749999999999998" bottom="0.78749999999999998" header="0.51180555555555551" footer="0.51180555555555551"/>
  <pageSetup firstPageNumber="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C150"/>
  <sheetViews>
    <sheetView workbookViewId="0">
      <pane ySplit="1" topLeftCell="A2" activePane="bottomLeft" state="frozen"/>
      <selection pane="bottomLeft" activeCell="A124" sqref="A124"/>
    </sheetView>
  </sheetViews>
  <sheetFormatPr defaultRowHeight="12.75"/>
  <cols>
    <col min="1" max="1" width="40.5703125" bestFit="1" customWidth="1"/>
    <col min="2" max="2" width="12.28515625" bestFit="1" customWidth="1"/>
    <col min="3" max="3" width="48.42578125" bestFit="1" customWidth="1"/>
  </cols>
  <sheetData>
    <row r="1" spans="1:3">
      <c r="A1" s="7" t="s">
        <v>31</v>
      </c>
      <c r="B1" s="7" t="s">
        <v>178</v>
      </c>
      <c r="C1" s="7" t="s">
        <v>312</v>
      </c>
    </row>
    <row r="2" spans="1:3" hidden="1">
      <c r="A2" s="8" t="s">
        <v>32</v>
      </c>
      <c r="B2" s="8" t="s">
        <v>179</v>
      </c>
      <c r="C2" s="9" t="s">
        <v>338</v>
      </c>
    </row>
    <row r="3" spans="1:3" hidden="1">
      <c r="A3" s="8" t="s">
        <v>33</v>
      </c>
      <c r="B3" s="8" t="s">
        <v>180</v>
      </c>
      <c r="C3" s="9" t="s">
        <v>339</v>
      </c>
    </row>
    <row r="4" spans="1:3" hidden="1">
      <c r="A4" s="8" t="s">
        <v>34</v>
      </c>
      <c r="B4" s="8" t="s">
        <v>181</v>
      </c>
      <c r="C4" s="8" t="s">
        <v>313</v>
      </c>
    </row>
    <row r="5" spans="1:3" hidden="1">
      <c r="A5" s="8" t="s">
        <v>35</v>
      </c>
      <c r="B5" s="8" t="s">
        <v>182</v>
      </c>
      <c r="C5" s="8" t="s">
        <v>314</v>
      </c>
    </row>
    <row r="6" spans="1:3" hidden="1">
      <c r="A6" s="8" t="s">
        <v>36</v>
      </c>
      <c r="B6" s="8" t="s">
        <v>183</v>
      </c>
      <c r="C6" s="8" t="s">
        <v>315</v>
      </c>
    </row>
    <row r="7" spans="1:3" hidden="1">
      <c r="A7" s="8" t="s">
        <v>37</v>
      </c>
      <c r="B7" s="8" t="s">
        <v>184</v>
      </c>
      <c r="C7" s="8" t="s">
        <v>315</v>
      </c>
    </row>
    <row r="8" spans="1:3" hidden="1">
      <c r="A8" s="8" t="s">
        <v>38</v>
      </c>
      <c r="B8" s="8" t="s">
        <v>185</v>
      </c>
      <c r="C8" s="8" t="s">
        <v>313</v>
      </c>
    </row>
    <row r="9" spans="1:3" hidden="1">
      <c r="A9" s="14" t="s">
        <v>39</v>
      </c>
      <c r="B9" s="14">
        <v>0</v>
      </c>
      <c r="C9" s="8" t="s">
        <v>335</v>
      </c>
    </row>
    <row r="10" spans="1:3" hidden="1">
      <c r="A10" s="10" t="s">
        <v>40</v>
      </c>
      <c r="B10" s="8">
        <v>100220</v>
      </c>
      <c r="C10" s="8" t="s">
        <v>335</v>
      </c>
    </row>
    <row r="11" spans="1:3" hidden="1">
      <c r="A11" s="10" t="s">
        <v>41</v>
      </c>
      <c r="B11" s="8" t="s">
        <v>186</v>
      </c>
      <c r="C11" s="8" t="s">
        <v>340</v>
      </c>
    </row>
    <row r="12" spans="1:3" hidden="1">
      <c r="A12" s="10" t="s">
        <v>42</v>
      </c>
      <c r="B12" s="8" t="s">
        <v>187</v>
      </c>
      <c r="C12" s="8" t="s">
        <v>341</v>
      </c>
    </row>
    <row r="13" spans="1:3" hidden="1">
      <c r="A13" s="8" t="s">
        <v>337</v>
      </c>
      <c r="B13" s="8" t="s">
        <v>188</v>
      </c>
      <c r="C13" s="8" t="s">
        <v>316</v>
      </c>
    </row>
    <row r="14" spans="1:3" hidden="1">
      <c r="A14" s="8" t="s">
        <v>43</v>
      </c>
      <c r="B14" s="8" t="s">
        <v>189</v>
      </c>
      <c r="C14" s="8" t="s">
        <v>342</v>
      </c>
    </row>
    <row r="15" spans="1:3" hidden="1">
      <c r="A15" s="8" t="s">
        <v>44</v>
      </c>
      <c r="B15" s="11" t="s">
        <v>190</v>
      </c>
      <c r="C15" s="8" t="s">
        <v>317</v>
      </c>
    </row>
    <row r="16" spans="1:3" hidden="1">
      <c r="A16" s="8" t="s">
        <v>45</v>
      </c>
      <c r="B16" s="8" t="s">
        <v>191</v>
      </c>
      <c r="C16" s="8" t="s">
        <v>314</v>
      </c>
    </row>
    <row r="17" spans="1:3" hidden="1">
      <c r="A17" s="8" t="s">
        <v>46</v>
      </c>
      <c r="B17" s="8">
        <v>0</v>
      </c>
      <c r="C17" s="8" t="s">
        <v>336</v>
      </c>
    </row>
    <row r="18" spans="1:3" hidden="1">
      <c r="A18" s="8" t="s">
        <v>47</v>
      </c>
      <c r="B18" s="8" t="s">
        <v>192</v>
      </c>
      <c r="C18" s="8" t="s">
        <v>318</v>
      </c>
    </row>
    <row r="19" spans="1:3" hidden="1">
      <c r="A19" s="8" t="s">
        <v>48</v>
      </c>
      <c r="B19" s="8" t="s">
        <v>193</v>
      </c>
      <c r="C19" s="8" t="s">
        <v>319</v>
      </c>
    </row>
    <row r="20" spans="1:3" hidden="1">
      <c r="A20" s="8" t="s">
        <v>49</v>
      </c>
      <c r="B20" s="8" t="s">
        <v>194</v>
      </c>
      <c r="C20" s="8" t="s">
        <v>343</v>
      </c>
    </row>
    <row r="21" spans="1:3" hidden="1">
      <c r="A21" s="8" t="s">
        <v>50</v>
      </c>
      <c r="B21" s="8" t="s">
        <v>195</v>
      </c>
      <c r="C21" s="8" t="s">
        <v>320</v>
      </c>
    </row>
    <row r="22" spans="1:3" hidden="1">
      <c r="A22" s="8" t="s">
        <v>51</v>
      </c>
      <c r="B22" s="8" t="s">
        <v>196</v>
      </c>
      <c r="C22" s="8" t="s">
        <v>344</v>
      </c>
    </row>
    <row r="23" spans="1:3" hidden="1">
      <c r="A23" s="8" t="s">
        <v>52</v>
      </c>
      <c r="B23" s="8" t="s">
        <v>197</v>
      </c>
      <c r="C23" s="8" t="s">
        <v>345</v>
      </c>
    </row>
    <row r="24" spans="1:3" hidden="1">
      <c r="A24" s="8" t="s">
        <v>53</v>
      </c>
      <c r="B24" s="8" t="s">
        <v>198</v>
      </c>
      <c r="C24" s="8" t="s">
        <v>346</v>
      </c>
    </row>
    <row r="25" spans="1:3" hidden="1">
      <c r="A25" s="8" t="s">
        <v>54</v>
      </c>
      <c r="B25" s="8">
        <v>0</v>
      </c>
      <c r="C25" s="8" t="s">
        <v>336</v>
      </c>
    </row>
    <row r="26" spans="1:3" hidden="1">
      <c r="A26" s="8" t="s">
        <v>55</v>
      </c>
      <c r="B26" s="8" t="s">
        <v>199</v>
      </c>
      <c r="C26" s="8" t="s">
        <v>347</v>
      </c>
    </row>
    <row r="27" spans="1:3" hidden="1">
      <c r="A27" s="8" t="s">
        <v>56</v>
      </c>
      <c r="B27" s="8" t="s">
        <v>200</v>
      </c>
      <c r="C27" s="8" t="s">
        <v>348</v>
      </c>
    </row>
    <row r="28" spans="1:3" hidden="1">
      <c r="A28" s="8" t="s">
        <v>57</v>
      </c>
      <c r="B28" s="8" t="s">
        <v>201</v>
      </c>
      <c r="C28" s="8" t="s">
        <v>321</v>
      </c>
    </row>
    <row r="29" spans="1:3" hidden="1">
      <c r="A29" s="8" t="s">
        <v>58</v>
      </c>
      <c r="B29" s="12" t="s">
        <v>202</v>
      </c>
      <c r="C29" s="13" t="s">
        <v>346</v>
      </c>
    </row>
    <row r="30" spans="1:3" hidden="1">
      <c r="A30" s="8" t="s">
        <v>59</v>
      </c>
      <c r="B30" s="8" t="s">
        <v>203</v>
      </c>
      <c r="C30" s="8" t="s">
        <v>322</v>
      </c>
    </row>
    <row r="31" spans="1:3" hidden="1">
      <c r="A31" s="8" t="s">
        <v>60</v>
      </c>
      <c r="B31" s="8" t="s">
        <v>204</v>
      </c>
      <c r="C31" s="8" t="s">
        <v>323</v>
      </c>
    </row>
    <row r="32" spans="1:3" hidden="1">
      <c r="A32" s="8" t="s">
        <v>61</v>
      </c>
      <c r="B32" s="8" t="s">
        <v>205</v>
      </c>
      <c r="C32" s="8" t="s">
        <v>349</v>
      </c>
    </row>
    <row r="33" spans="1:3" hidden="1">
      <c r="A33" s="8" t="s">
        <v>62</v>
      </c>
      <c r="B33" s="8" t="s">
        <v>206</v>
      </c>
      <c r="C33" s="8" t="s">
        <v>350</v>
      </c>
    </row>
    <row r="34" spans="1:3" hidden="1">
      <c r="A34" s="8" t="s">
        <v>63</v>
      </c>
      <c r="B34" s="8" t="s">
        <v>207</v>
      </c>
      <c r="C34" s="8" t="s">
        <v>324</v>
      </c>
    </row>
    <row r="35" spans="1:3" hidden="1">
      <c r="A35" s="8" t="s">
        <v>64</v>
      </c>
      <c r="B35" s="8" t="s">
        <v>208</v>
      </c>
      <c r="C35" s="8" t="s">
        <v>315</v>
      </c>
    </row>
    <row r="36" spans="1:3" hidden="1">
      <c r="A36" s="14" t="s">
        <v>65</v>
      </c>
      <c r="B36" s="14" t="s">
        <v>209</v>
      </c>
      <c r="C36" s="8" t="s">
        <v>351</v>
      </c>
    </row>
    <row r="37" spans="1:3" hidden="1">
      <c r="A37" s="8" t="s">
        <v>66</v>
      </c>
      <c r="B37" s="8">
        <v>0</v>
      </c>
      <c r="C37" s="8" t="s">
        <v>336</v>
      </c>
    </row>
    <row r="38" spans="1:3" hidden="1">
      <c r="A38" s="8" t="s">
        <v>67</v>
      </c>
      <c r="B38" s="8" t="s">
        <v>210</v>
      </c>
      <c r="C38" s="13" t="s">
        <v>352</v>
      </c>
    </row>
    <row r="39" spans="1:3" hidden="1">
      <c r="A39" s="8" t="s">
        <v>68</v>
      </c>
      <c r="B39" s="8" t="s">
        <v>211</v>
      </c>
      <c r="C39" s="8" t="s">
        <v>353</v>
      </c>
    </row>
    <row r="40" spans="1:3" hidden="1">
      <c r="A40" s="8" t="s">
        <v>69</v>
      </c>
      <c r="B40" s="8" t="s">
        <v>212</v>
      </c>
      <c r="C40" s="8" t="s">
        <v>325</v>
      </c>
    </row>
    <row r="41" spans="1:3" hidden="1">
      <c r="A41" s="8" t="s">
        <v>70</v>
      </c>
      <c r="B41" s="8" t="s">
        <v>213</v>
      </c>
      <c r="C41" s="8" t="s">
        <v>317</v>
      </c>
    </row>
    <row r="42" spans="1:3" hidden="1">
      <c r="A42" s="8" t="s">
        <v>71</v>
      </c>
      <c r="B42" s="8" t="s">
        <v>214</v>
      </c>
      <c r="C42" s="8" t="s">
        <v>316</v>
      </c>
    </row>
    <row r="43" spans="1:3" hidden="1">
      <c r="A43" s="8" t="s">
        <v>72</v>
      </c>
      <c r="B43" s="8">
        <v>0</v>
      </c>
      <c r="C43" s="8" t="s">
        <v>336</v>
      </c>
    </row>
    <row r="44" spans="1:3" hidden="1">
      <c r="A44" s="8" t="s">
        <v>73</v>
      </c>
      <c r="B44" s="8" t="s">
        <v>215</v>
      </c>
      <c r="C44" s="8" t="s">
        <v>313</v>
      </c>
    </row>
    <row r="45" spans="1:3" hidden="1">
      <c r="A45" s="8" t="s">
        <v>74</v>
      </c>
      <c r="B45" s="8" t="s">
        <v>216</v>
      </c>
      <c r="C45" s="8" t="s">
        <v>349</v>
      </c>
    </row>
    <row r="46" spans="1:3" hidden="1">
      <c r="A46" s="8" t="s">
        <v>75</v>
      </c>
      <c r="B46" s="8" t="s">
        <v>217</v>
      </c>
      <c r="C46" s="8" t="s">
        <v>354</v>
      </c>
    </row>
    <row r="47" spans="1:3" hidden="1">
      <c r="A47" s="8" t="s">
        <v>76</v>
      </c>
      <c r="B47" s="8" t="s">
        <v>218</v>
      </c>
      <c r="C47" s="8" t="s">
        <v>316</v>
      </c>
    </row>
    <row r="48" spans="1:3" hidden="1">
      <c r="A48" s="8" t="s">
        <v>77</v>
      </c>
      <c r="B48" s="8" t="s">
        <v>219</v>
      </c>
      <c r="C48" s="8" t="s">
        <v>326</v>
      </c>
    </row>
    <row r="49" spans="1:3" hidden="1">
      <c r="A49" s="8" t="s">
        <v>78</v>
      </c>
      <c r="B49" s="8">
        <v>0</v>
      </c>
      <c r="C49" s="8" t="s">
        <v>336</v>
      </c>
    </row>
    <row r="50" spans="1:3" hidden="1">
      <c r="A50" s="8" t="s">
        <v>79</v>
      </c>
      <c r="B50" s="8" t="s">
        <v>220</v>
      </c>
      <c r="C50" s="8" t="s">
        <v>355</v>
      </c>
    </row>
    <row r="51" spans="1:3" hidden="1">
      <c r="A51" s="8" t="s">
        <v>80</v>
      </c>
      <c r="B51" s="8" t="s">
        <v>221</v>
      </c>
      <c r="C51" s="8" t="s">
        <v>327</v>
      </c>
    </row>
    <row r="52" spans="1:3" hidden="1">
      <c r="A52" s="8" t="s">
        <v>81</v>
      </c>
      <c r="B52" s="8" t="s">
        <v>222</v>
      </c>
      <c r="C52" s="8" t="s">
        <v>328</v>
      </c>
    </row>
    <row r="53" spans="1:3" hidden="1">
      <c r="A53" s="8" t="s">
        <v>82</v>
      </c>
      <c r="B53" s="8" t="s">
        <v>223</v>
      </c>
      <c r="C53" s="8" t="s">
        <v>356</v>
      </c>
    </row>
    <row r="54" spans="1:3" hidden="1">
      <c r="A54" s="8" t="s">
        <v>83</v>
      </c>
      <c r="B54" s="8" t="s">
        <v>224</v>
      </c>
      <c r="C54" s="8" t="s">
        <v>357</v>
      </c>
    </row>
    <row r="55" spans="1:3" hidden="1">
      <c r="A55" s="8" t="s">
        <v>84</v>
      </c>
      <c r="B55" s="8" t="s">
        <v>225</v>
      </c>
      <c r="C55" s="8" t="s">
        <v>316</v>
      </c>
    </row>
    <row r="56" spans="1:3" hidden="1">
      <c r="A56" s="8" t="s">
        <v>85</v>
      </c>
      <c r="B56" s="8" t="s">
        <v>226</v>
      </c>
      <c r="C56" s="8" t="s">
        <v>349</v>
      </c>
    </row>
    <row r="57" spans="1:3" hidden="1">
      <c r="A57" s="8" t="s">
        <v>86</v>
      </c>
      <c r="B57" s="8" t="s">
        <v>227</v>
      </c>
      <c r="C57" s="8" t="s">
        <v>318</v>
      </c>
    </row>
    <row r="58" spans="1:3" hidden="1">
      <c r="A58" s="8" t="s">
        <v>87</v>
      </c>
      <c r="B58" s="8" t="s">
        <v>228</v>
      </c>
      <c r="C58" s="8" t="s">
        <v>316</v>
      </c>
    </row>
    <row r="59" spans="1:3" hidden="1">
      <c r="A59" s="8" t="s">
        <v>88</v>
      </c>
      <c r="B59" s="8" t="s">
        <v>229</v>
      </c>
      <c r="C59" s="8" t="s">
        <v>358</v>
      </c>
    </row>
    <row r="60" spans="1:3" hidden="1">
      <c r="A60" s="8" t="s">
        <v>89</v>
      </c>
      <c r="B60" s="8">
        <v>0</v>
      </c>
      <c r="C60" s="8" t="s">
        <v>336</v>
      </c>
    </row>
    <row r="61" spans="1:3" hidden="1">
      <c r="A61" s="8" t="s">
        <v>90</v>
      </c>
      <c r="B61" s="8" t="s">
        <v>230</v>
      </c>
      <c r="C61" s="8" t="s">
        <v>313</v>
      </c>
    </row>
    <row r="62" spans="1:3" hidden="1">
      <c r="A62" s="8" t="s">
        <v>91</v>
      </c>
      <c r="B62" s="8" t="s">
        <v>231</v>
      </c>
      <c r="C62" s="8" t="s">
        <v>329</v>
      </c>
    </row>
    <row r="63" spans="1:3" hidden="1">
      <c r="A63" s="14" t="s">
        <v>92</v>
      </c>
      <c r="B63" s="8" t="s">
        <v>232</v>
      </c>
      <c r="C63" s="14" t="s">
        <v>356</v>
      </c>
    </row>
    <row r="64" spans="1:3" hidden="1">
      <c r="A64" s="8" t="s">
        <v>93</v>
      </c>
      <c r="B64" s="8" t="s">
        <v>233</v>
      </c>
      <c r="C64" s="8" t="s">
        <v>323</v>
      </c>
    </row>
    <row r="65" spans="1:3" hidden="1">
      <c r="A65" s="8" t="s">
        <v>94</v>
      </c>
      <c r="B65" s="8" t="s">
        <v>234</v>
      </c>
      <c r="C65" s="8" t="s">
        <v>359</v>
      </c>
    </row>
    <row r="66" spans="1:3" hidden="1">
      <c r="A66" s="8" t="s">
        <v>95</v>
      </c>
      <c r="B66" s="8" t="s">
        <v>235</v>
      </c>
      <c r="C66" s="8" t="s">
        <v>360</v>
      </c>
    </row>
    <row r="67" spans="1:3" hidden="1">
      <c r="A67" s="8" t="s">
        <v>96</v>
      </c>
      <c r="B67" s="8" t="s">
        <v>236</v>
      </c>
      <c r="C67" s="8" t="s">
        <v>330</v>
      </c>
    </row>
    <row r="68" spans="1:3" hidden="1">
      <c r="A68" s="8" t="s">
        <v>97</v>
      </c>
      <c r="B68" s="8" t="s">
        <v>237</v>
      </c>
      <c r="C68" s="8" t="s">
        <v>331</v>
      </c>
    </row>
    <row r="69" spans="1:3" hidden="1">
      <c r="A69" s="8" t="s">
        <v>98</v>
      </c>
      <c r="B69" s="8" t="s">
        <v>238</v>
      </c>
      <c r="C69" s="8" t="s">
        <v>361</v>
      </c>
    </row>
    <row r="70" spans="1:3" hidden="1">
      <c r="A70" s="8" t="s">
        <v>99</v>
      </c>
      <c r="B70" s="8" t="s">
        <v>239</v>
      </c>
      <c r="C70" s="8" t="s">
        <v>359</v>
      </c>
    </row>
    <row r="71" spans="1:3" hidden="1">
      <c r="A71" s="8" t="s">
        <v>100</v>
      </c>
      <c r="B71" s="8" t="s">
        <v>240</v>
      </c>
      <c r="C71" s="8" t="s">
        <v>362</v>
      </c>
    </row>
    <row r="72" spans="1:3" hidden="1">
      <c r="A72" s="8" t="s">
        <v>101</v>
      </c>
      <c r="B72" s="8" t="s">
        <v>241</v>
      </c>
      <c r="C72" s="8" t="s">
        <v>316</v>
      </c>
    </row>
    <row r="73" spans="1:3" hidden="1">
      <c r="A73" s="8" t="s">
        <v>102</v>
      </c>
      <c r="B73" s="8" t="s">
        <v>242</v>
      </c>
      <c r="C73" s="8" t="s">
        <v>313</v>
      </c>
    </row>
    <row r="74" spans="1:3" hidden="1">
      <c r="A74" s="8" t="s">
        <v>103</v>
      </c>
      <c r="B74" s="8" t="s">
        <v>243</v>
      </c>
      <c r="C74" s="8" t="s">
        <v>323</v>
      </c>
    </row>
    <row r="75" spans="1:3" hidden="1">
      <c r="A75" s="8" t="s">
        <v>104</v>
      </c>
      <c r="B75" s="8" t="s">
        <v>244</v>
      </c>
      <c r="C75" s="8" t="s">
        <v>325</v>
      </c>
    </row>
    <row r="76" spans="1:3" hidden="1">
      <c r="A76" s="8" t="s">
        <v>105</v>
      </c>
      <c r="B76" s="8">
        <v>0</v>
      </c>
      <c r="C76" s="8" t="s">
        <v>336</v>
      </c>
    </row>
    <row r="77" spans="1:3" hidden="1">
      <c r="A77" s="8" t="s">
        <v>106</v>
      </c>
      <c r="B77" s="8" t="s">
        <v>245</v>
      </c>
      <c r="C77" s="8" t="s">
        <v>363</v>
      </c>
    </row>
    <row r="78" spans="1:3" hidden="1">
      <c r="A78" s="10" t="s">
        <v>107</v>
      </c>
      <c r="B78" s="8" t="s">
        <v>246</v>
      </c>
      <c r="C78" s="8" t="s">
        <v>364</v>
      </c>
    </row>
    <row r="79" spans="1:3" hidden="1">
      <c r="A79" s="8" t="s">
        <v>108</v>
      </c>
      <c r="B79" s="8" t="s">
        <v>247</v>
      </c>
      <c r="C79" s="8" t="s">
        <v>318</v>
      </c>
    </row>
    <row r="80" spans="1:3" hidden="1">
      <c r="A80" s="8" t="s">
        <v>109</v>
      </c>
      <c r="B80" s="8" t="s">
        <v>248</v>
      </c>
      <c r="C80" s="8" t="s">
        <v>313</v>
      </c>
    </row>
    <row r="81" spans="1:3" hidden="1">
      <c r="A81" s="8" t="s">
        <v>110</v>
      </c>
      <c r="B81" s="8" t="s">
        <v>249</v>
      </c>
      <c r="C81" s="8" t="s">
        <v>365</v>
      </c>
    </row>
    <row r="82" spans="1:3" hidden="1">
      <c r="A82" s="8" t="s">
        <v>111</v>
      </c>
      <c r="B82" s="8" t="s">
        <v>250</v>
      </c>
      <c r="C82" s="8" t="s">
        <v>316</v>
      </c>
    </row>
    <row r="83" spans="1:3" hidden="1">
      <c r="A83" s="8" t="s">
        <v>112</v>
      </c>
      <c r="B83" s="8" t="s">
        <v>251</v>
      </c>
      <c r="C83" s="8" t="s">
        <v>315</v>
      </c>
    </row>
    <row r="84" spans="1:3" hidden="1">
      <c r="A84" s="8" t="s">
        <v>113</v>
      </c>
      <c r="B84" s="11" t="s">
        <v>252</v>
      </c>
      <c r="C84" s="8" t="s">
        <v>336</v>
      </c>
    </row>
    <row r="85" spans="1:3" hidden="1">
      <c r="A85" s="8" t="s">
        <v>114</v>
      </c>
      <c r="B85" s="11" t="s">
        <v>253</v>
      </c>
      <c r="C85" s="8" t="s">
        <v>366</v>
      </c>
    </row>
    <row r="86" spans="1:3" hidden="1">
      <c r="A86" s="8" t="s">
        <v>115</v>
      </c>
      <c r="B86" s="8" t="s">
        <v>254</v>
      </c>
      <c r="C86" s="8" t="s">
        <v>317</v>
      </c>
    </row>
    <row r="87" spans="1:3" hidden="1">
      <c r="A87" s="8" t="s">
        <v>116</v>
      </c>
      <c r="B87" s="8" t="s">
        <v>255</v>
      </c>
      <c r="C87" s="8" t="s">
        <v>367</v>
      </c>
    </row>
    <row r="88" spans="1:3" hidden="1">
      <c r="A88" s="8" t="s">
        <v>117</v>
      </c>
      <c r="B88" s="8" t="s">
        <v>256</v>
      </c>
      <c r="C88" s="8" t="s">
        <v>368</v>
      </c>
    </row>
    <row r="89" spans="1:3" hidden="1">
      <c r="A89" s="10" t="s">
        <v>118</v>
      </c>
      <c r="B89" s="15" t="s">
        <v>257</v>
      </c>
      <c r="C89" s="8" t="s">
        <v>336</v>
      </c>
    </row>
    <row r="90" spans="1:3" hidden="1">
      <c r="A90" s="10" t="s">
        <v>119</v>
      </c>
      <c r="B90" s="15" t="s">
        <v>258</v>
      </c>
      <c r="C90" s="8" t="s">
        <v>369</v>
      </c>
    </row>
    <row r="91" spans="1:3" hidden="1">
      <c r="A91" s="10" t="s">
        <v>120</v>
      </c>
      <c r="B91" s="15" t="s">
        <v>259</v>
      </c>
      <c r="C91" s="8" t="s">
        <v>370</v>
      </c>
    </row>
    <row r="92" spans="1:3" hidden="1">
      <c r="A92" s="10" t="s">
        <v>121</v>
      </c>
      <c r="B92" s="15" t="s">
        <v>260</v>
      </c>
      <c r="C92" s="8" t="s">
        <v>371</v>
      </c>
    </row>
    <row r="93" spans="1:3" hidden="1">
      <c r="A93" s="8" t="s">
        <v>122</v>
      </c>
      <c r="B93" s="8" t="s">
        <v>261</v>
      </c>
      <c r="C93" s="8" t="s">
        <v>372</v>
      </c>
    </row>
    <row r="94" spans="1:3" hidden="1">
      <c r="A94" s="8" t="s">
        <v>123</v>
      </c>
      <c r="B94" s="8" t="s">
        <v>262</v>
      </c>
      <c r="C94" s="8" t="s">
        <v>373</v>
      </c>
    </row>
    <row r="95" spans="1:3" hidden="1">
      <c r="A95" s="8" t="s">
        <v>124</v>
      </c>
      <c r="B95" s="8" t="s">
        <v>263</v>
      </c>
      <c r="C95" s="8" t="s">
        <v>345</v>
      </c>
    </row>
    <row r="96" spans="1:3" hidden="1">
      <c r="A96" s="8" t="s">
        <v>125</v>
      </c>
      <c r="B96" s="8" t="s">
        <v>264</v>
      </c>
      <c r="C96" s="8" t="s">
        <v>374</v>
      </c>
    </row>
    <row r="97" spans="1:3" hidden="1">
      <c r="A97" s="8" t="s">
        <v>396</v>
      </c>
      <c r="B97" s="8" t="s">
        <v>265</v>
      </c>
      <c r="C97" s="8" t="s">
        <v>359</v>
      </c>
    </row>
    <row r="98" spans="1:3" hidden="1">
      <c r="A98" s="10" t="s">
        <v>126</v>
      </c>
      <c r="B98" s="8" t="s">
        <v>266</v>
      </c>
      <c r="C98" s="8" t="s">
        <v>315</v>
      </c>
    </row>
    <row r="99" spans="1:3" hidden="1">
      <c r="A99" s="10" t="s">
        <v>127</v>
      </c>
      <c r="B99" s="8" t="s">
        <v>267</v>
      </c>
      <c r="C99" s="8" t="s">
        <v>375</v>
      </c>
    </row>
    <row r="100" spans="1:3" hidden="1">
      <c r="A100" s="10" t="s">
        <v>128</v>
      </c>
      <c r="B100" s="8" t="s">
        <v>268</v>
      </c>
      <c r="C100" s="14" t="s">
        <v>376</v>
      </c>
    </row>
    <row r="101" spans="1:3" hidden="1">
      <c r="A101" s="8" t="s">
        <v>129</v>
      </c>
      <c r="B101" s="8" t="s">
        <v>269</v>
      </c>
      <c r="C101" s="8" t="s">
        <v>377</v>
      </c>
    </row>
    <row r="102" spans="1:3" hidden="1">
      <c r="A102" s="8" t="s">
        <v>130</v>
      </c>
      <c r="B102" s="8" t="s">
        <v>270</v>
      </c>
      <c r="C102" s="8" t="s">
        <v>315</v>
      </c>
    </row>
    <row r="103" spans="1:3" hidden="1">
      <c r="A103" s="8" t="s">
        <v>131</v>
      </c>
      <c r="B103" s="8" t="s">
        <v>271</v>
      </c>
      <c r="C103" s="8" t="s">
        <v>315</v>
      </c>
    </row>
    <row r="104" spans="1:3" hidden="1">
      <c r="A104" s="8" t="s">
        <v>132</v>
      </c>
      <c r="B104" s="8" t="s">
        <v>272</v>
      </c>
      <c r="C104" s="8" t="s">
        <v>332</v>
      </c>
    </row>
    <row r="105" spans="1:3" hidden="1">
      <c r="A105" s="8" t="s">
        <v>133</v>
      </c>
      <c r="B105" s="8" t="s">
        <v>273</v>
      </c>
      <c r="C105" s="8" t="s">
        <v>378</v>
      </c>
    </row>
    <row r="106" spans="1:3" hidden="1">
      <c r="A106" s="8" t="s">
        <v>134</v>
      </c>
      <c r="B106" s="8" t="s">
        <v>274</v>
      </c>
      <c r="C106" s="8" t="s">
        <v>379</v>
      </c>
    </row>
    <row r="107" spans="1:3" hidden="1">
      <c r="A107" s="8" t="s">
        <v>135</v>
      </c>
      <c r="B107" s="11" t="s">
        <v>275</v>
      </c>
      <c r="C107" s="8" t="s">
        <v>313</v>
      </c>
    </row>
    <row r="108" spans="1:3" hidden="1">
      <c r="A108" s="8" t="s">
        <v>136</v>
      </c>
      <c r="B108" s="8" t="s">
        <v>276</v>
      </c>
      <c r="C108" s="8" t="s">
        <v>313</v>
      </c>
    </row>
    <row r="109" spans="1:3" hidden="1">
      <c r="A109" s="8" t="s">
        <v>137</v>
      </c>
      <c r="B109" s="8" t="s">
        <v>277</v>
      </c>
      <c r="C109" s="8" t="s">
        <v>313</v>
      </c>
    </row>
    <row r="110" spans="1:3" hidden="1">
      <c r="A110" s="8" t="s">
        <v>138</v>
      </c>
      <c r="B110" s="8" t="s">
        <v>278</v>
      </c>
      <c r="C110" s="8" t="s">
        <v>316</v>
      </c>
    </row>
    <row r="111" spans="1:3" hidden="1">
      <c r="A111" s="8" t="s">
        <v>139</v>
      </c>
      <c r="B111" s="8">
        <v>0</v>
      </c>
      <c r="C111" s="8" t="s">
        <v>336</v>
      </c>
    </row>
    <row r="112" spans="1:3" hidden="1">
      <c r="A112" s="8" t="s">
        <v>140</v>
      </c>
      <c r="B112" s="8">
        <v>0</v>
      </c>
      <c r="C112" s="8" t="s">
        <v>336</v>
      </c>
    </row>
    <row r="113" spans="1:3" hidden="1">
      <c r="A113" s="8" t="s">
        <v>141</v>
      </c>
      <c r="B113" s="8">
        <v>0</v>
      </c>
      <c r="C113" s="8" t="s">
        <v>336</v>
      </c>
    </row>
    <row r="114" spans="1:3" hidden="1">
      <c r="A114" s="8" t="s">
        <v>142</v>
      </c>
      <c r="B114" s="8" t="s">
        <v>279</v>
      </c>
      <c r="C114" s="8" t="s">
        <v>313</v>
      </c>
    </row>
    <row r="115" spans="1:3" hidden="1">
      <c r="A115" s="8" t="s">
        <v>143</v>
      </c>
      <c r="B115" s="8" t="s">
        <v>280</v>
      </c>
      <c r="C115" s="8" t="s">
        <v>318</v>
      </c>
    </row>
    <row r="116" spans="1:3" hidden="1">
      <c r="A116" s="8" t="s">
        <v>144</v>
      </c>
      <c r="B116" s="8" t="s">
        <v>281</v>
      </c>
      <c r="C116" s="8" t="s">
        <v>313</v>
      </c>
    </row>
    <row r="117" spans="1:3" hidden="1">
      <c r="A117" s="8" t="s">
        <v>145</v>
      </c>
      <c r="B117" s="11" t="s">
        <v>282</v>
      </c>
      <c r="C117" s="8" t="s">
        <v>380</v>
      </c>
    </row>
    <row r="118" spans="1:3" hidden="1">
      <c r="A118" s="8" t="s">
        <v>146</v>
      </c>
      <c r="B118" s="11" t="s">
        <v>283</v>
      </c>
      <c r="C118" s="8" t="s">
        <v>381</v>
      </c>
    </row>
    <row r="119" spans="1:3" hidden="1">
      <c r="A119" s="8" t="s">
        <v>147</v>
      </c>
      <c r="B119" s="11" t="s">
        <v>284</v>
      </c>
      <c r="C119" s="8" t="s">
        <v>359</v>
      </c>
    </row>
    <row r="120" spans="1:3" hidden="1">
      <c r="A120" s="8" t="s">
        <v>148</v>
      </c>
      <c r="B120" s="8" t="s">
        <v>285</v>
      </c>
      <c r="C120" s="8" t="s">
        <v>314</v>
      </c>
    </row>
    <row r="121" spans="1:3" hidden="1">
      <c r="A121" s="8" t="s">
        <v>149</v>
      </c>
      <c r="B121" s="8" t="s">
        <v>286</v>
      </c>
      <c r="C121" s="8" t="s">
        <v>382</v>
      </c>
    </row>
    <row r="122" spans="1:3" hidden="1">
      <c r="A122" s="8" t="s">
        <v>150</v>
      </c>
      <c r="B122" s="8" t="s">
        <v>287</v>
      </c>
      <c r="C122" s="8" t="s">
        <v>318</v>
      </c>
    </row>
    <row r="123" spans="1:3" hidden="1">
      <c r="A123" s="8" t="s">
        <v>151</v>
      </c>
      <c r="B123" s="8" t="s">
        <v>288</v>
      </c>
      <c r="C123" s="8" t="s">
        <v>323</v>
      </c>
    </row>
    <row r="124" spans="1:3">
      <c r="A124" s="8" t="s">
        <v>152</v>
      </c>
      <c r="B124" s="8" t="s">
        <v>289</v>
      </c>
      <c r="C124" s="8" t="s">
        <v>383</v>
      </c>
    </row>
    <row r="125" spans="1:3" hidden="1">
      <c r="A125" s="8" t="s">
        <v>153</v>
      </c>
      <c r="B125" s="8">
        <v>0</v>
      </c>
      <c r="C125" s="8" t="s">
        <v>336</v>
      </c>
    </row>
    <row r="126" spans="1:3" hidden="1">
      <c r="A126" s="8" t="s">
        <v>154</v>
      </c>
      <c r="B126" s="8" t="s">
        <v>290</v>
      </c>
      <c r="C126" s="8" t="s">
        <v>384</v>
      </c>
    </row>
    <row r="127" spans="1:3" hidden="1">
      <c r="A127" s="8" t="s">
        <v>155</v>
      </c>
      <c r="B127" s="8" t="s">
        <v>291</v>
      </c>
      <c r="C127" s="8" t="s">
        <v>313</v>
      </c>
    </row>
    <row r="128" spans="1:3" hidden="1">
      <c r="A128" s="8" t="s">
        <v>156</v>
      </c>
      <c r="B128" s="8">
        <v>0</v>
      </c>
      <c r="C128" s="8" t="s">
        <v>336</v>
      </c>
    </row>
    <row r="129" spans="1:3" hidden="1">
      <c r="A129" s="8" t="s">
        <v>157</v>
      </c>
      <c r="B129" s="8" t="s">
        <v>292</v>
      </c>
      <c r="C129" s="8" t="s">
        <v>318</v>
      </c>
    </row>
    <row r="130" spans="1:3" hidden="1">
      <c r="A130" s="16" t="s">
        <v>158</v>
      </c>
      <c r="B130" s="8">
        <v>0</v>
      </c>
      <c r="C130" s="8" t="s">
        <v>336</v>
      </c>
    </row>
    <row r="131" spans="1:3" hidden="1">
      <c r="A131" s="17" t="s">
        <v>159</v>
      </c>
      <c r="B131" s="17" t="s">
        <v>293</v>
      </c>
      <c r="C131" s="8" t="s">
        <v>333</v>
      </c>
    </row>
    <row r="132" spans="1:3" hidden="1">
      <c r="A132" s="8" t="s">
        <v>160</v>
      </c>
      <c r="B132" s="8" t="s">
        <v>294</v>
      </c>
      <c r="C132" s="8" t="s">
        <v>385</v>
      </c>
    </row>
    <row r="133" spans="1:3" hidden="1">
      <c r="A133" s="8" t="s">
        <v>161</v>
      </c>
      <c r="B133" s="8" t="s">
        <v>295</v>
      </c>
      <c r="C133" s="8" t="s">
        <v>386</v>
      </c>
    </row>
    <row r="134" spans="1:3" hidden="1">
      <c r="A134" s="8" t="s">
        <v>162</v>
      </c>
      <c r="B134" s="8" t="s">
        <v>296</v>
      </c>
      <c r="C134" s="8" t="s">
        <v>313</v>
      </c>
    </row>
    <row r="135" spans="1:3" hidden="1">
      <c r="A135" s="8" t="s">
        <v>163</v>
      </c>
      <c r="B135" s="8" t="s">
        <v>297</v>
      </c>
      <c r="C135" s="8" t="s">
        <v>330</v>
      </c>
    </row>
    <row r="136" spans="1:3" hidden="1">
      <c r="A136" s="8" t="s">
        <v>164</v>
      </c>
      <c r="B136" s="8">
        <v>0</v>
      </c>
      <c r="C136" s="8" t="s">
        <v>336</v>
      </c>
    </row>
    <row r="137" spans="1:3" hidden="1">
      <c r="A137" s="8" t="s">
        <v>165</v>
      </c>
      <c r="B137" s="8" t="s">
        <v>298</v>
      </c>
      <c r="C137" s="8" t="s">
        <v>317</v>
      </c>
    </row>
    <row r="138" spans="1:3" hidden="1">
      <c r="A138" s="8" t="s">
        <v>166</v>
      </c>
      <c r="B138" s="8" t="s">
        <v>299</v>
      </c>
      <c r="C138" s="8" t="s">
        <v>387</v>
      </c>
    </row>
    <row r="139" spans="1:3" hidden="1">
      <c r="A139" s="8" t="s">
        <v>167</v>
      </c>
      <c r="B139" s="8" t="s">
        <v>300</v>
      </c>
      <c r="C139" s="8" t="s">
        <v>316</v>
      </c>
    </row>
    <row r="140" spans="1:3" hidden="1">
      <c r="A140" s="8" t="s">
        <v>168</v>
      </c>
      <c r="B140" s="8" t="s">
        <v>301</v>
      </c>
      <c r="C140" s="8" t="s">
        <v>325</v>
      </c>
    </row>
    <row r="141" spans="1:3" hidden="1">
      <c r="A141" s="8" t="s">
        <v>169</v>
      </c>
      <c r="B141" s="8" t="s">
        <v>302</v>
      </c>
      <c r="C141" s="8" t="s">
        <v>388</v>
      </c>
    </row>
    <row r="142" spans="1:3" hidden="1">
      <c r="A142" s="8" t="s">
        <v>170</v>
      </c>
      <c r="B142" s="8" t="s">
        <v>303</v>
      </c>
      <c r="C142" s="8" t="s">
        <v>334</v>
      </c>
    </row>
    <row r="143" spans="1:3" hidden="1">
      <c r="A143" s="14" t="s">
        <v>171</v>
      </c>
      <c r="B143" s="8" t="s">
        <v>304</v>
      </c>
      <c r="C143" s="8" t="s">
        <v>389</v>
      </c>
    </row>
    <row r="144" spans="1:3" hidden="1">
      <c r="A144" s="14" t="s">
        <v>30</v>
      </c>
      <c r="B144" s="8" t="s">
        <v>305</v>
      </c>
      <c r="C144" s="8" t="s">
        <v>390</v>
      </c>
    </row>
    <row r="145" spans="1:3" hidden="1">
      <c r="A145" s="14" t="s">
        <v>172</v>
      </c>
      <c r="B145" s="8" t="s">
        <v>306</v>
      </c>
      <c r="C145" s="8" t="s">
        <v>391</v>
      </c>
    </row>
    <row r="146" spans="1:3" hidden="1">
      <c r="A146" s="14" t="s">
        <v>173</v>
      </c>
      <c r="B146" s="8" t="s">
        <v>307</v>
      </c>
      <c r="C146" s="8" t="s">
        <v>392</v>
      </c>
    </row>
    <row r="147" spans="1:3" hidden="1">
      <c r="A147" s="14" t="s">
        <v>174</v>
      </c>
      <c r="B147" s="8" t="s">
        <v>308</v>
      </c>
      <c r="C147" s="8" t="s">
        <v>350</v>
      </c>
    </row>
    <row r="148" spans="1:3" hidden="1">
      <c r="A148" s="10" t="s">
        <v>175</v>
      </c>
      <c r="B148" s="8" t="s">
        <v>309</v>
      </c>
      <c r="C148" s="8" t="s">
        <v>393</v>
      </c>
    </row>
    <row r="149" spans="1:3" hidden="1">
      <c r="A149" s="10" t="s">
        <v>176</v>
      </c>
      <c r="B149" s="8" t="s">
        <v>310</v>
      </c>
      <c r="C149" s="8" t="s">
        <v>394</v>
      </c>
    </row>
    <row r="150" spans="1:3" hidden="1">
      <c r="A150" s="10" t="s">
        <v>177</v>
      </c>
      <c r="B150" s="8" t="s">
        <v>311</v>
      </c>
      <c r="C150" s="8" t="s">
        <v>395</v>
      </c>
    </row>
  </sheetData>
  <protectedRanges>
    <protectedRange sqref="B29" name="Intervalo1_25"/>
  </protectedRanges>
  <autoFilter ref="A1:C150">
    <filterColumn colId="0">
      <customFilters>
        <customFilter val="*RAPHAEL*"/>
      </customFilters>
    </filterColumn>
  </autoFilter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C151"/>
  <sheetViews>
    <sheetView workbookViewId="0">
      <pane ySplit="1" topLeftCell="A2" activePane="bottomLeft" state="frozen"/>
      <selection pane="bottomLeft" activeCell="A128" sqref="A128"/>
    </sheetView>
  </sheetViews>
  <sheetFormatPr defaultRowHeight="12.75"/>
  <cols>
    <col min="1" max="1" width="40.5703125" bestFit="1" customWidth="1"/>
    <col min="2" max="2" width="9" bestFit="1" customWidth="1"/>
    <col min="3" max="3" width="43.28515625" bestFit="1" customWidth="1"/>
  </cols>
  <sheetData>
    <row r="1" spans="1:3">
      <c r="A1" s="7" t="s">
        <v>31</v>
      </c>
      <c r="B1" s="7" t="s">
        <v>178</v>
      </c>
      <c r="C1" s="7" t="s">
        <v>312</v>
      </c>
    </row>
    <row r="2" spans="1:3" hidden="1">
      <c r="A2" s="8" t="s">
        <v>32</v>
      </c>
      <c r="B2" s="8" t="s">
        <v>179</v>
      </c>
      <c r="C2" s="9" t="s">
        <v>338</v>
      </c>
    </row>
    <row r="3" spans="1:3" hidden="1">
      <c r="A3" s="8" t="s">
        <v>33</v>
      </c>
      <c r="B3" s="8" t="s">
        <v>180</v>
      </c>
      <c r="C3" s="9" t="s">
        <v>339</v>
      </c>
    </row>
    <row r="4" spans="1:3" hidden="1">
      <c r="A4" s="8" t="s">
        <v>34</v>
      </c>
      <c r="B4" s="8" t="s">
        <v>181</v>
      </c>
      <c r="C4" s="8" t="s">
        <v>313</v>
      </c>
    </row>
    <row r="5" spans="1:3" hidden="1">
      <c r="A5" s="8" t="s">
        <v>35</v>
      </c>
      <c r="B5" s="8" t="s">
        <v>182</v>
      </c>
      <c r="C5" s="8" t="s">
        <v>314</v>
      </c>
    </row>
    <row r="6" spans="1:3" hidden="1">
      <c r="A6" s="8" t="s">
        <v>36</v>
      </c>
      <c r="B6" s="8" t="s">
        <v>183</v>
      </c>
      <c r="C6" s="8" t="s">
        <v>315</v>
      </c>
    </row>
    <row r="7" spans="1:3" hidden="1">
      <c r="A7" s="8" t="s">
        <v>37</v>
      </c>
      <c r="B7" s="8" t="s">
        <v>184</v>
      </c>
      <c r="C7" s="8" t="s">
        <v>315</v>
      </c>
    </row>
    <row r="8" spans="1:3" hidden="1">
      <c r="A8" s="8" t="s">
        <v>38</v>
      </c>
      <c r="B8" s="8" t="s">
        <v>185</v>
      </c>
      <c r="C8" s="8" t="s">
        <v>313</v>
      </c>
    </row>
    <row r="9" spans="1:3" hidden="1">
      <c r="A9" s="14" t="s">
        <v>39</v>
      </c>
      <c r="B9" s="14">
        <v>0</v>
      </c>
      <c r="C9" s="8" t="s">
        <v>335</v>
      </c>
    </row>
    <row r="10" spans="1:3" hidden="1">
      <c r="A10" s="10" t="s">
        <v>40</v>
      </c>
      <c r="B10" s="8">
        <v>100220</v>
      </c>
      <c r="C10" s="8" t="s">
        <v>335</v>
      </c>
    </row>
    <row r="11" spans="1:3" hidden="1">
      <c r="A11" s="10" t="s">
        <v>41</v>
      </c>
      <c r="B11" s="8" t="s">
        <v>186</v>
      </c>
      <c r="C11" s="8" t="s">
        <v>340</v>
      </c>
    </row>
    <row r="12" spans="1:3" hidden="1">
      <c r="A12" s="10" t="s">
        <v>42</v>
      </c>
      <c r="B12" s="8" t="s">
        <v>187</v>
      </c>
      <c r="C12" s="8" t="s">
        <v>341</v>
      </c>
    </row>
    <row r="13" spans="1:3" hidden="1">
      <c r="A13" s="8" t="s">
        <v>337</v>
      </c>
      <c r="B13" s="8" t="s">
        <v>188</v>
      </c>
      <c r="C13" s="8" t="s">
        <v>316</v>
      </c>
    </row>
    <row r="14" spans="1:3" hidden="1">
      <c r="A14" s="8" t="s">
        <v>43</v>
      </c>
      <c r="B14" s="8" t="s">
        <v>189</v>
      </c>
      <c r="C14" s="8" t="s">
        <v>342</v>
      </c>
    </row>
    <row r="15" spans="1:3" hidden="1">
      <c r="A15" s="8" t="s">
        <v>44</v>
      </c>
      <c r="B15" s="11" t="s">
        <v>190</v>
      </c>
      <c r="C15" s="8" t="s">
        <v>317</v>
      </c>
    </row>
    <row r="16" spans="1:3" hidden="1">
      <c r="A16" s="8" t="s">
        <v>45</v>
      </c>
      <c r="B16" s="8" t="s">
        <v>191</v>
      </c>
      <c r="C16" s="8" t="s">
        <v>314</v>
      </c>
    </row>
    <row r="17" spans="1:3" hidden="1">
      <c r="A17" s="8" t="s">
        <v>46</v>
      </c>
      <c r="B17" s="8">
        <v>0</v>
      </c>
      <c r="C17" s="8" t="s">
        <v>336</v>
      </c>
    </row>
    <row r="18" spans="1:3" hidden="1">
      <c r="A18" s="8" t="s">
        <v>47</v>
      </c>
      <c r="B18" s="8" t="s">
        <v>192</v>
      </c>
      <c r="C18" s="8" t="s">
        <v>318</v>
      </c>
    </row>
    <row r="19" spans="1:3" hidden="1">
      <c r="A19" s="8" t="s">
        <v>48</v>
      </c>
      <c r="B19" s="8" t="s">
        <v>193</v>
      </c>
      <c r="C19" s="8" t="s">
        <v>319</v>
      </c>
    </row>
    <row r="20" spans="1:3" hidden="1">
      <c r="A20" s="8" t="s">
        <v>49</v>
      </c>
      <c r="B20" s="8" t="s">
        <v>194</v>
      </c>
      <c r="C20" s="8" t="s">
        <v>343</v>
      </c>
    </row>
    <row r="21" spans="1:3" hidden="1">
      <c r="A21" s="8" t="s">
        <v>50</v>
      </c>
      <c r="B21" s="8" t="s">
        <v>195</v>
      </c>
      <c r="C21" s="8" t="s">
        <v>320</v>
      </c>
    </row>
    <row r="22" spans="1:3" hidden="1">
      <c r="A22" s="8" t="s">
        <v>51</v>
      </c>
      <c r="B22" s="8" t="s">
        <v>196</v>
      </c>
      <c r="C22" s="8" t="s">
        <v>344</v>
      </c>
    </row>
    <row r="23" spans="1:3" hidden="1">
      <c r="A23" s="8" t="s">
        <v>52</v>
      </c>
      <c r="B23" s="8" t="s">
        <v>197</v>
      </c>
      <c r="C23" s="8" t="s">
        <v>345</v>
      </c>
    </row>
    <row r="24" spans="1:3" hidden="1">
      <c r="A24" s="8" t="s">
        <v>53</v>
      </c>
      <c r="B24" s="8" t="s">
        <v>198</v>
      </c>
      <c r="C24" s="8" t="s">
        <v>346</v>
      </c>
    </row>
    <row r="25" spans="1:3" hidden="1">
      <c r="A25" s="8" t="s">
        <v>54</v>
      </c>
      <c r="B25" s="8">
        <v>0</v>
      </c>
      <c r="C25" s="8" t="s">
        <v>336</v>
      </c>
    </row>
    <row r="26" spans="1:3" hidden="1">
      <c r="A26" s="8" t="s">
        <v>55</v>
      </c>
      <c r="B26" s="8" t="s">
        <v>199</v>
      </c>
      <c r="C26" s="8" t="s">
        <v>347</v>
      </c>
    </row>
    <row r="27" spans="1:3" hidden="1">
      <c r="A27" s="8" t="s">
        <v>56</v>
      </c>
      <c r="B27" s="8" t="s">
        <v>200</v>
      </c>
      <c r="C27" s="8" t="s">
        <v>348</v>
      </c>
    </row>
    <row r="28" spans="1:3" hidden="1">
      <c r="A28" s="8" t="s">
        <v>57</v>
      </c>
      <c r="B28" s="8" t="s">
        <v>201</v>
      </c>
      <c r="C28" s="8" t="s">
        <v>321</v>
      </c>
    </row>
    <row r="29" spans="1:3" hidden="1">
      <c r="A29" s="8" t="s">
        <v>58</v>
      </c>
      <c r="B29" s="12" t="s">
        <v>202</v>
      </c>
      <c r="C29" s="13" t="s">
        <v>346</v>
      </c>
    </row>
    <row r="30" spans="1:3" hidden="1">
      <c r="A30" s="8" t="s">
        <v>59</v>
      </c>
      <c r="B30" s="8" t="s">
        <v>203</v>
      </c>
      <c r="C30" s="8" t="s">
        <v>322</v>
      </c>
    </row>
    <row r="31" spans="1:3" hidden="1">
      <c r="A31" s="8" t="s">
        <v>60</v>
      </c>
      <c r="B31" s="8" t="s">
        <v>204</v>
      </c>
      <c r="C31" s="8" t="s">
        <v>323</v>
      </c>
    </row>
    <row r="32" spans="1:3" hidden="1">
      <c r="A32" s="8" t="s">
        <v>61</v>
      </c>
      <c r="B32" s="8" t="s">
        <v>205</v>
      </c>
      <c r="C32" s="8" t="s">
        <v>349</v>
      </c>
    </row>
    <row r="33" spans="1:3" hidden="1">
      <c r="A33" s="8" t="s">
        <v>62</v>
      </c>
      <c r="B33" s="8" t="s">
        <v>206</v>
      </c>
      <c r="C33" s="8" t="s">
        <v>350</v>
      </c>
    </row>
    <row r="34" spans="1:3" hidden="1">
      <c r="A34" s="8" t="s">
        <v>63</v>
      </c>
      <c r="B34" s="8" t="s">
        <v>207</v>
      </c>
      <c r="C34" s="8" t="s">
        <v>324</v>
      </c>
    </row>
    <row r="35" spans="1:3" hidden="1">
      <c r="A35" s="8" t="s">
        <v>64</v>
      </c>
      <c r="B35" s="8" t="s">
        <v>208</v>
      </c>
      <c r="C35" s="8" t="s">
        <v>315</v>
      </c>
    </row>
    <row r="36" spans="1:3" hidden="1">
      <c r="A36" s="14" t="s">
        <v>65</v>
      </c>
      <c r="B36" s="14" t="s">
        <v>209</v>
      </c>
      <c r="C36" s="8" t="s">
        <v>351</v>
      </c>
    </row>
    <row r="37" spans="1:3" hidden="1">
      <c r="A37" s="8" t="s">
        <v>66</v>
      </c>
      <c r="B37" s="8">
        <v>0</v>
      </c>
      <c r="C37" s="8" t="s">
        <v>336</v>
      </c>
    </row>
    <row r="38" spans="1:3" hidden="1">
      <c r="A38" s="8" t="s">
        <v>67</v>
      </c>
      <c r="B38" s="8" t="s">
        <v>210</v>
      </c>
      <c r="C38" s="13" t="s">
        <v>352</v>
      </c>
    </row>
    <row r="39" spans="1:3" hidden="1">
      <c r="A39" s="8" t="s">
        <v>68</v>
      </c>
      <c r="B39" s="8" t="s">
        <v>211</v>
      </c>
      <c r="C39" s="8" t="s">
        <v>353</v>
      </c>
    </row>
    <row r="40" spans="1:3" hidden="1">
      <c r="A40" s="8" t="s">
        <v>69</v>
      </c>
      <c r="B40" s="8" t="s">
        <v>212</v>
      </c>
      <c r="C40" s="8" t="s">
        <v>325</v>
      </c>
    </row>
    <row r="41" spans="1:3" hidden="1">
      <c r="A41" s="8" t="s">
        <v>70</v>
      </c>
      <c r="B41" s="8" t="s">
        <v>213</v>
      </c>
      <c r="C41" s="8" t="s">
        <v>317</v>
      </c>
    </row>
    <row r="42" spans="1:3" hidden="1">
      <c r="A42" s="8" t="s">
        <v>71</v>
      </c>
      <c r="B42" s="8" t="s">
        <v>214</v>
      </c>
      <c r="C42" s="8" t="s">
        <v>316</v>
      </c>
    </row>
    <row r="43" spans="1:3" hidden="1">
      <c r="A43" s="8" t="s">
        <v>72</v>
      </c>
      <c r="B43" s="8">
        <v>0</v>
      </c>
      <c r="C43" s="8" t="s">
        <v>336</v>
      </c>
    </row>
    <row r="44" spans="1:3" hidden="1">
      <c r="A44" s="8" t="s">
        <v>73</v>
      </c>
      <c r="B44" s="8" t="s">
        <v>215</v>
      </c>
      <c r="C44" s="8" t="s">
        <v>313</v>
      </c>
    </row>
    <row r="45" spans="1:3" hidden="1">
      <c r="A45" s="8" t="s">
        <v>74</v>
      </c>
      <c r="B45" s="8" t="s">
        <v>216</v>
      </c>
      <c r="C45" s="8" t="s">
        <v>349</v>
      </c>
    </row>
    <row r="46" spans="1:3" hidden="1">
      <c r="A46" s="8" t="s">
        <v>75</v>
      </c>
      <c r="B46" s="8" t="s">
        <v>217</v>
      </c>
      <c r="C46" s="8" t="s">
        <v>354</v>
      </c>
    </row>
    <row r="47" spans="1:3" hidden="1">
      <c r="A47" s="8" t="s">
        <v>76</v>
      </c>
      <c r="B47" s="8" t="s">
        <v>218</v>
      </c>
      <c r="C47" s="8" t="s">
        <v>316</v>
      </c>
    </row>
    <row r="48" spans="1:3" hidden="1">
      <c r="A48" s="8" t="s">
        <v>77</v>
      </c>
      <c r="B48" s="8" t="s">
        <v>219</v>
      </c>
      <c r="C48" s="8" t="s">
        <v>326</v>
      </c>
    </row>
    <row r="49" spans="1:3" hidden="1">
      <c r="A49" s="8" t="s">
        <v>78</v>
      </c>
      <c r="B49" s="8">
        <v>0</v>
      </c>
      <c r="C49" s="8" t="s">
        <v>336</v>
      </c>
    </row>
    <row r="50" spans="1:3" hidden="1">
      <c r="A50" s="8" t="s">
        <v>79</v>
      </c>
      <c r="B50" s="8" t="s">
        <v>220</v>
      </c>
      <c r="C50" s="8" t="s">
        <v>355</v>
      </c>
    </row>
    <row r="51" spans="1:3" hidden="1">
      <c r="A51" s="8" t="s">
        <v>80</v>
      </c>
      <c r="B51" s="8" t="s">
        <v>221</v>
      </c>
      <c r="C51" s="8" t="s">
        <v>327</v>
      </c>
    </row>
    <row r="52" spans="1:3" hidden="1">
      <c r="A52" s="8" t="s">
        <v>81</v>
      </c>
      <c r="B52" s="8" t="s">
        <v>222</v>
      </c>
      <c r="C52" s="8" t="s">
        <v>328</v>
      </c>
    </row>
    <row r="53" spans="1:3" hidden="1">
      <c r="A53" s="8" t="s">
        <v>82</v>
      </c>
      <c r="B53" s="8" t="s">
        <v>223</v>
      </c>
      <c r="C53" s="8" t="s">
        <v>356</v>
      </c>
    </row>
    <row r="54" spans="1:3" hidden="1">
      <c r="A54" s="8" t="s">
        <v>83</v>
      </c>
      <c r="B54" s="8" t="s">
        <v>224</v>
      </c>
      <c r="C54" s="8" t="s">
        <v>357</v>
      </c>
    </row>
    <row r="55" spans="1:3" hidden="1">
      <c r="A55" s="8" t="s">
        <v>84</v>
      </c>
      <c r="B55" s="8" t="s">
        <v>225</v>
      </c>
      <c r="C55" s="8" t="s">
        <v>316</v>
      </c>
    </row>
    <row r="56" spans="1:3" hidden="1">
      <c r="A56" s="8" t="s">
        <v>85</v>
      </c>
      <c r="B56" s="8" t="s">
        <v>226</v>
      </c>
      <c r="C56" s="8" t="s">
        <v>349</v>
      </c>
    </row>
    <row r="57" spans="1:3" hidden="1">
      <c r="A57" s="8" t="s">
        <v>86</v>
      </c>
      <c r="B57" s="8" t="s">
        <v>227</v>
      </c>
      <c r="C57" s="8" t="s">
        <v>318</v>
      </c>
    </row>
    <row r="58" spans="1:3" hidden="1">
      <c r="A58" s="8" t="s">
        <v>87</v>
      </c>
      <c r="B58" s="8" t="s">
        <v>228</v>
      </c>
      <c r="C58" s="8" t="s">
        <v>316</v>
      </c>
    </row>
    <row r="59" spans="1:3" hidden="1">
      <c r="A59" s="8" t="s">
        <v>88</v>
      </c>
      <c r="B59" s="8" t="s">
        <v>229</v>
      </c>
      <c r="C59" s="8" t="s">
        <v>358</v>
      </c>
    </row>
    <row r="60" spans="1:3" hidden="1">
      <c r="A60" s="8" t="s">
        <v>89</v>
      </c>
      <c r="B60" s="8">
        <v>0</v>
      </c>
      <c r="C60" s="8" t="s">
        <v>336</v>
      </c>
    </row>
    <row r="61" spans="1:3" hidden="1">
      <c r="A61" s="8" t="s">
        <v>90</v>
      </c>
      <c r="B61" s="8" t="s">
        <v>230</v>
      </c>
      <c r="C61" s="8" t="s">
        <v>313</v>
      </c>
    </row>
    <row r="62" spans="1:3" hidden="1">
      <c r="A62" s="8" t="s">
        <v>91</v>
      </c>
      <c r="B62" s="8" t="s">
        <v>231</v>
      </c>
      <c r="C62" s="8" t="s">
        <v>329</v>
      </c>
    </row>
    <row r="63" spans="1:3" hidden="1">
      <c r="A63" s="14" t="s">
        <v>92</v>
      </c>
      <c r="B63" s="8" t="s">
        <v>232</v>
      </c>
      <c r="C63" s="14" t="s">
        <v>356</v>
      </c>
    </row>
    <row r="64" spans="1:3" hidden="1">
      <c r="A64" s="8" t="s">
        <v>93</v>
      </c>
      <c r="B64" s="8" t="s">
        <v>233</v>
      </c>
      <c r="C64" s="8" t="s">
        <v>323</v>
      </c>
    </row>
    <row r="65" spans="1:3" hidden="1">
      <c r="A65" s="8" t="s">
        <v>94</v>
      </c>
      <c r="B65" s="8" t="s">
        <v>234</v>
      </c>
      <c r="C65" s="8" t="s">
        <v>359</v>
      </c>
    </row>
    <row r="66" spans="1:3" hidden="1">
      <c r="A66" s="8" t="s">
        <v>95</v>
      </c>
      <c r="B66" s="8" t="s">
        <v>235</v>
      </c>
      <c r="C66" s="8" t="s">
        <v>360</v>
      </c>
    </row>
    <row r="67" spans="1:3" hidden="1">
      <c r="A67" s="8" t="s">
        <v>96</v>
      </c>
      <c r="B67" s="8" t="s">
        <v>236</v>
      </c>
      <c r="C67" s="8" t="s">
        <v>330</v>
      </c>
    </row>
    <row r="68" spans="1:3" hidden="1">
      <c r="A68" s="8" t="s">
        <v>97</v>
      </c>
      <c r="B68" s="8" t="s">
        <v>237</v>
      </c>
      <c r="C68" s="8" t="s">
        <v>331</v>
      </c>
    </row>
    <row r="69" spans="1:3" hidden="1">
      <c r="A69" s="8" t="s">
        <v>98</v>
      </c>
      <c r="B69" s="8" t="s">
        <v>238</v>
      </c>
      <c r="C69" s="8" t="s">
        <v>361</v>
      </c>
    </row>
    <row r="70" spans="1:3" hidden="1">
      <c r="A70" s="8" t="s">
        <v>99</v>
      </c>
      <c r="B70" s="8" t="s">
        <v>239</v>
      </c>
      <c r="C70" s="8" t="s">
        <v>359</v>
      </c>
    </row>
    <row r="71" spans="1:3" hidden="1">
      <c r="A71" s="8" t="s">
        <v>100</v>
      </c>
      <c r="B71" s="8" t="s">
        <v>240</v>
      </c>
      <c r="C71" s="8" t="s">
        <v>362</v>
      </c>
    </row>
    <row r="72" spans="1:3" hidden="1">
      <c r="A72" s="8" t="s">
        <v>101</v>
      </c>
      <c r="B72" s="8" t="s">
        <v>241</v>
      </c>
      <c r="C72" s="8" t="s">
        <v>316</v>
      </c>
    </row>
    <row r="73" spans="1:3" hidden="1">
      <c r="A73" s="8" t="s">
        <v>102</v>
      </c>
      <c r="B73" s="8" t="s">
        <v>242</v>
      </c>
      <c r="C73" s="8" t="s">
        <v>313</v>
      </c>
    </row>
    <row r="74" spans="1:3" hidden="1">
      <c r="A74" s="8" t="s">
        <v>103</v>
      </c>
      <c r="B74" s="8" t="s">
        <v>243</v>
      </c>
      <c r="C74" s="8" t="s">
        <v>323</v>
      </c>
    </row>
    <row r="75" spans="1:3" hidden="1">
      <c r="A75" s="8" t="s">
        <v>104</v>
      </c>
      <c r="B75" s="8" t="s">
        <v>244</v>
      </c>
      <c r="C75" s="8" t="s">
        <v>325</v>
      </c>
    </row>
    <row r="76" spans="1:3" hidden="1">
      <c r="A76" s="8" t="s">
        <v>105</v>
      </c>
      <c r="B76" s="8">
        <v>0</v>
      </c>
      <c r="C76" s="8" t="s">
        <v>336</v>
      </c>
    </row>
    <row r="77" spans="1:3" hidden="1">
      <c r="A77" s="8" t="s">
        <v>106</v>
      </c>
      <c r="B77" s="8" t="s">
        <v>245</v>
      </c>
      <c r="C77" s="8" t="s">
        <v>363</v>
      </c>
    </row>
    <row r="78" spans="1:3" hidden="1">
      <c r="A78" s="10" t="s">
        <v>107</v>
      </c>
      <c r="B78" s="8" t="s">
        <v>246</v>
      </c>
      <c r="C78" s="8" t="s">
        <v>364</v>
      </c>
    </row>
    <row r="79" spans="1:3" hidden="1">
      <c r="A79" s="8" t="s">
        <v>108</v>
      </c>
      <c r="B79" s="8" t="s">
        <v>247</v>
      </c>
      <c r="C79" s="8" t="s">
        <v>318</v>
      </c>
    </row>
    <row r="80" spans="1:3" hidden="1">
      <c r="A80" s="8" t="s">
        <v>109</v>
      </c>
      <c r="B80" s="8" t="s">
        <v>248</v>
      </c>
      <c r="C80" s="8" t="s">
        <v>313</v>
      </c>
    </row>
    <row r="81" spans="1:3" hidden="1">
      <c r="A81" s="8" t="s">
        <v>110</v>
      </c>
      <c r="B81" s="8" t="s">
        <v>249</v>
      </c>
      <c r="C81" s="8" t="s">
        <v>365</v>
      </c>
    </row>
    <row r="82" spans="1:3" hidden="1">
      <c r="A82" s="8" t="s">
        <v>111</v>
      </c>
      <c r="B82" s="8" t="s">
        <v>250</v>
      </c>
      <c r="C82" s="8" t="s">
        <v>316</v>
      </c>
    </row>
    <row r="83" spans="1:3" hidden="1">
      <c r="A83" s="8" t="s">
        <v>112</v>
      </c>
      <c r="B83" s="8" t="s">
        <v>251</v>
      </c>
      <c r="C83" s="8" t="s">
        <v>315</v>
      </c>
    </row>
    <row r="84" spans="1:3" hidden="1">
      <c r="A84" s="8" t="s">
        <v>113</v>
      </c>
      <c r="B84" s="11" t="s">
        <v>252</v>
      </c>
      <c r="C84" s="8" t="s">
        <v>336</v>
      </c>
    </row>
    <row r="85" spans="1:3" hidden="1">
      <c r="A85" s="8" t="s">
        <v>114</v>
      </c>
      <c r="B85" s="11" t="s">
        <v>253</v>
      </c>
      <c r="C85" s="8" t="s">
        <v>366</v>
      </c>
    </row>
    <row r="86" spans="1:3" hidden="1">
      <c r="A86" s="8" t="s">
        <v>115</v>
      </c>
      <c r="B86" s="8" t="s">
        <v>254</v>
      </c>
      <c r="C86" s="8" t="s">
        <v>317</v>
      </c>
    </row>
    <row r="87" spans="1:3" hidden="1">
      <c r="A87" s="8" t="s">
        <v>116</v>
      </c>
      <c r="B87" s="8" t="s">
        <v>255</v>
      </c>
      <c r="C87" s="8" t="s">
        <v>367</v>
      </c>
    </row>
    <row r="88" spans="1:3" hidden="1">
      <c r="A88" s="8" t="s">
        <v>117</v>
      </c>
      <c r="B88" s="8" t="s">
        <v>256</v>
      </c>
      <c r="C88" s="8" t="s">
        <v>368</v>
      </c>
    </row>
    <row r="89" spans="1:3" hidden="1">
      <c r="A89" s="10" t="s">
        <v>118</v>
      </c>
      <c r="B89" s="15" t="s">
        <v>257</v>
      </c>
      <c r="C89" s="8" t="s">
        <v>336</v>
      </c>
    </row>
    <row r="90" spans="1:3" hidden="1">
      <c r="A90" s="10" t="s">
        <v>119</v>
      </c>
      <c r="B90" s="15" t="s">
        <v>258</v>
      </c>
      <c r="C90" s="8" t="s">
        <v>369</v>
      </c>
    </row>
    <row r="91" spans="1:3" hidden="1">
      <c r="A91" s="10" t="s">
        <v>120</v>
      </c>
      <c r="B91" s="15" t="s">
        <v>259</v>
      </c>
      <c r="C91" s="8" t="s">
        <v>370</v>
      </c>
    </row>
    <row r="92" spans="1:3" hidden="1">
      <c r="A92" s="10" t="s">
        <v>121</v>
      </c>
      <c r="B92" s="15" t="s">
        <v>260</v>
      </c>
      <c r="C92" s="8" t="s">
        <v>371</v>
      </c>
    </row>
    <row r="93" spans="1:3" hidden="1">
      <c r="A93" s="8" t="s">
        <v>122</v>
      </c>
      <c r="B93" s="8" t="s">
        <v>261</v>
      </c>
      <c r="C93" s="8" t="s">
        <v>372</v>
      </c>
    </row>
    <row r="94" spans="1:3" hidden="1">
      <c r="A94" s="8" t="s">
        <v>123</v>
      </c>
      <c r="B94" s="8" t="s">
        <v>262</v>
      </c>
      <c r="C94" s="8" t="s">
        <v>373</v>
      </c>
    </row>
    <row r="95" spans="1:3" hidden="1">
      <c r="A95" s="8" t="s">
        <v>124</v>
      </c>
      <c r="B95" s="8" t="s">
        <v>263</v>
      </c>
      <c r="C95" s="8" t="s">
        <v>345</v>
      </c>
    </row>
    <row r="96" spans="1:3" hidden="1">
      <c r="A96" s="8" t="s">
        <v>125</v>
      </c>
      <c r="B96" s="8" t="s">
        <v>264</v>
      </c>
      <c r="C96" s="8" t="s">
        <v>374</v>
      </c>
    </row>
    <row r="97" spans="1:3" hidden="1">
      <c r="A97" s="8" t="s">
        <v>396</v>
      </c>
      <c r="B97" s="8" t="s">
        <v>265</v>
      </c>
      <c r="C97" s="8" t="s">
        <v>359</v>
      </c>
    </row>
    <row r="98" spans="1:3" hidden="1">
      <c r="A98" s="10" t="s">
        <v>126</v>
      </c>
      <c r="B98" s="8" t="s">
        <v>266</v>
      </c>
      <c r="C98" s="8" t="s">
        <v>315</v>
      </c>
    </row>
    <row r="99" spans="1:3" hidden="1">
      <c r="A99" s="10" t="s">
        <v>127</v>
      </c>
      <c r="B99" s="8" t="s">
        <v>267</v>
      </c>
      <c r="C99" s="8" t="s">
        <v>375</v>
      </c>
    </row>
    <row r="100" spans="1:3" hidden="1">
      <c r="A100" s="10" t="s">
        <v>128</v>
      </c>
      <c r="B100" s="8" t="s">
        <v>268</v>
      </c>
      <c r="C100" s="14" t="s">
        <v>376</v>
      </c>
    </row>
    <row r="101" spans="1:3" hidden="1">
      <c r="A101" s="8" t="s">
        <v>129</v>
      </c>
      <c r="B101" s="8" t="s">
        <v>269</v>
      </c>
      <c r="C101" s="8" t="s">
        <v>377</v>
      </c>
    </row>
    <row r="102" spans="1:3" hidden="1">
      <c r="A102" s="8" t="s">
        <v>130</v>
      </c>
      <c r="B102" s="8" t="s">
        <v>270</v>
      </c>
      <c r="C102" s="8" t="s">
        <v>315</v>
      </c>
    </row>
    <row r="103" spans="1:3" hidden="1">
      <c r="A103" s="8" t="s">
        <v>131</v>
      </c>
      <c r="B103" s="8" t="s">
        <v>271</v>
      </c>
      <c r="C103" s="8" t="s">
        <v>315</v>
      </c>
    </row>
    <row r="104" spans="1:3" hidden="1">
      <c r="A104" s="8" t="s">
        <v>132</v>
      </c>
      <c r="B104" s="8" t="s">
        <v>272</v>
      </c>
      <c r="C104" s="8" t="s">
        <v>332</v>
      </c>
    </row>
    <row r="105" spans="1:3" hidden="1">
      <c r="A105" s="8" t="s">
        <v>133</v>
      </c>
      <c r="B105" s="8" t="s">
        <v>273</v>
      </c>
      <c r="C105" s="8" t="s">
        <v>378</v>
      </c>
    </row>
    <row r="106" spans="1:3" hidden="1">
      <c r="A106" s="8" t="s">
        <v>134</v>
      </c>
      <c r="B106" s="8" t="s">
        <v>274</v>
      </c>
      <c r="C106" s="8" t="s">
        <v>379</v>
      </c>
    </row>
    <row r="107" spans="1:3" hidden="1">
      <c r="A107" s="8" t="s">
        <v>135</v>
      </c>
      <c r="B107" s="11" t="s">
        <v>275</v>
      </c>
      <c r="C107" s="8" t="s">
        <v>313</v>
      </c>
    </row>
    <row r="108" spans="1:3" hidden="1">
      <c r="A108" s="8" t="s">
        <v>136</v>
      </c>
      <c r="B108" s="8" t="s">
        <v>276</v>
      </c>
      <c r="C108" s="8" t="s">
        <v>313</v>
      </c>
    </row>
    <row r="109" spans="1:3" hidden="1">
      <c r="A109" s="8" t="s">
        <v>137</v>
      </c>
      <c r="B109" s="8" t="s">
        <v>277</v>
      </c>
      <c r="C109" s="8" t="s">
        <v>313</v>
      </c>
    </row>
    <row r="110" spans="1:3" hidden="1">
      <c r="A110" s="8" t="s">
        <v>138</v>
      </c>
      <c r="B110" s="8" t="s">
        <v>278</v>
      </c>
      <c r="C110" s="8" t="s">
        <v>316</v>
      </c>
    </row>
    <row r="111" spans="1:3" hidden="1">
      <c r="A111" s="8" t="s">
        <v>139</v>
      </c>
      <c r="B111" s="8">
        <v>0</v>
      </c>
      <c r="C111" s="8" t="s">
        <v>336</v>
      </c>
    </row>
    <row r="112" spans="1:3" hidden="1">
      <c r="A112" s="8" t="s">
        <v>140</v>
      </c>
      <c r="B112" s="8">
        <v>0</v>
      </c>
      <c r="C112" s="8" t="s">
        <v>336</v>
      </c>
    </row>
    <row r="113" spans="1:3" hidden="1">
      <c r="A113" s="8" t="s">
        <v>141</v>
      </c>
      <c r="B113" s="8">
        <v>0</v>
      </c>
      <c r="C113" s="8" t="s">
        <v>336</v>
      </c>
    </row>
    <row r="114" spans="1:3" hidden="1">
      <c r="A114" s="8" t="s">
        <v>142</v>
      </c>
      <c r="B114" s="8" t="s">
        <v>279</v>
      </c>
      <c r="C114" s="8" t="s">
        <v>313</v>
      </c>
    </row>
    <row r="115" spans="1:3">
      <c r="A115" s="8" t="s">
        <v>143</v>
      </c>
      <c r="B115" s="8" t="s">
        <v>280</v>
      </c>
      <c r="C115" s="8" t="s">
        <v>318</v>
      </c>
    </row>
    <row r="116" spans="1:3" hidden="1">
      <c r="A116" s="8" t="s">
        <v>144</v>
      </c>
      <c r="B116" s="8" t="s">
        <v>281</v>
      </c>
      <c r="C116" s="8" t="s">
        <v>313</v>
      </c>
    </row>
    <row r="117" spans="1:3" hidden="1">
      <c r="A117" s="8" t="s">
        <v>145</v>
      </c>
      <c r="B117" s="11" t="s">
        <v>282</v>
      </c>
      <c r="C117" s="8" t="s">
        <v>380</v>
      </c>
    </row>
    <row r="118" spans="1:3" hidden="1">
      <c r="A118" s="8" t="s">
        <v>146</v>
      </c>
      <c r="B118" s="11" t="s">
        <v>283</v>
      </c>
      <c r="C118" s="8" t="s">
        <v>381</v>
      </c>
    </row>
    <row r="119" spans="1:3" hidden="1">
      <c r="A119" s="8" t="s">
        <v>147</v>
      </c>
      <c r="B119" s="11" t="s">
        <v>284</v>
      </c>
      <c r="C119" s="8" t="s">
        <v>359</v>
      </c>
    </row>
    <row r="120" spans="1:3" hidden="1">
      <c r="A120" s="8" t="s">
        <v>148</v>
      </c>
      <c r="B120" s="8" t="s">
        <v>285</v>
      </c>
      <c r="C120" s="8" t="s">
        <v>314</v>
      </c>
    </row>
    <row r="121" spans="1:3" hidden="1">
      <c r="A121" s="8" t="s">
        <v>149</v>
      </c>
      <c r="B121" s="8" t="s">
        <v>286</v>
      </c>
      <c r="C121" s="8" t="s">
        <v>382</v>
      </c>
    </row>
    <row r="122" spans="1:3" hidden="1">
      <c r="A122" s="8" t="s">
        <v>150</v>
      </c>
      <c r="B122" s="8" t="s">
        <v>287</v>
      </c>
      <c r="C122" s="8" t="s">
        <v>318</v>
      </c>
    </row>
    <row r="123" spans="1:3" hidden="1">
      <c r="A123" s="8" t="s">
        <v>151</v>
      </c>
      <c r="B123" s="8" t="s">
        <v>288</v>
      </c>
      <c r="C123" s="8" t="s">
        <v>323</v>
      </c>
    </row>
    <row r="124" spans="1:3" hidden="1">
      <c r="A124" s="8" t="s">
        <v>152</v>
      </c>
      <c r="B124" s="8" t="s">
        <v>289</v>
      </c>
      <c r="C124" s="8" t="s">
        <v>383</v>
      </c>
    </row>
    <row r="125" spans="1:3" hidden="1">
      <c r="A125" s="8" t="s">
        <v>153</v>
      </c>
      <c r="B125" s="8">
        <v>0</v>
      </c>
      <c r="C125" s="8" t="s">
        <v>336</v>
      </c>
    </row>
    <row r="126" spans="1:3">
      <c r="A126" s="8" t="s">
        <v>154</v>
      </c>
      <c r="B126" s="8" t="s">
        <v>290</v>
      </c>
      <c r="C126" s="8" t="s">
        <v>384</v>
      </c>
    </row>
    <row r="127" spans="1:3">
      <c r="A127" s="8" t="s">
        <v>155</v>
      </c>
      <c r="B127" s="8" t="s">
        <v>291</v>
      </c>
      <c r="C127" s="8" t="s">
        <v>313</v>
      </c>
    </row>
    <row r="128" spans="1:3">
      <c r="A128" s="8" t="s">
        <v>156</v>
      </c>
      <c r="B128" s="8">
        <v>0</v>
      </c>
      <c r="C128" s="8" t="s">
        <v>336</v>
      </c>
    </row>
    <row r="129" spans="1:3" hidden="1">
      <c r="A129" s="8" t="s">
        <v>157</v>
      </c>
      <c r="B129" s="8" t="s">
        <v>292</v>
      </c>
      <c r="C129" s="8" t="s">
        <v>318</v>
      </c>
    </row>
    <row r="130" spans="1:3" hidden="1">
      <c r="A130" s="16" t="s">
        <v>158</v>
      </c>
      <c r="B130" s="8">
        <v>0</v>
      </c>
      <c r="C130" s="8" t="s">
        <v>336</v>
      </c>
    </row>
    <row r="131" spans="1:3" hidden="1">
      <c r="A131" s="17" t="s">
        <v>159</v>
      </c>
      <c r="B131" s="17" t="s">
        <v>293</v>
      </c>
      <c r="C131" s="8" t="s">
        <v>333</v>
      </c>
    </row>
    <row r="132" spans="1:3" hidden="1">
      <c r="A132" s="8" t="s">
        <v>160</v>
      </c>
      <c r="B132" s="8" t="s">
        <v>294</v>
      </c>
      <c r="C132" s="8" t="s">
        <v>385</v>
      </c>
    </row>
    <row r="133" spans="1:3" hidden="1">
      <c r="A133" s="8" t="s">
        <v>161</v>
      </c>
      <c r="B133" s="8" t="s">
        <v>295</v>
      </c>
      <c r="C133" s="8" t="s">
        <v>386</v>
      </c>
    </row>
    <row r="134" spans="1:3" hidden="1">
      <c r="A134" s="8" t="s">
        <v>162</v>
      </c>
      <c r="B134" s="8" t="s">
        <v>296</v>
      </c>
      <c r="C134" s="8" t="s">
        <v>313</v>
      </c>
    </row>
    <row r="135" spans="1:3" hidden="1">
      <c r="A135" s="8" t="s">
        <v>163</v>
      </c>
      <c r="B135" s="8" t="s">
        <v>297</v>
      </c>
      <c r="C135" s="8" t="s">
        <v>330</v>
      </c>
    </row>
    <row r="136" spans="1:3" hidden="1">
      <c r="A136" s="8" t="s">
        <v>164</v>
      </c>
      <c r="B136" s="8">
        <v>0</v>
      </c>
      <c r="C136" s="8" t="s">
        <v>336</v>
      </c>
    </row>
    <row r="137" spans="1:3" hidden="1">
      <c r="A137" s="8" t="s">
        <v>165</v>
      </c>
      <c r="B137" s="8" t="s">
        <v>298</v>
      </c>
      <c r="C137" s="8" t="s">
        <v>317</v>
      </c>
    </row>
    <row r="138" spans="1:3" hidden="1">
      <c r="A138" s="8" t="s">
        <v>166</v>
      </c>
      <c r="B138" s="8" t="s">
        <v>299</v>
      </c>
      <c r="C138" s="8" t="s">
        <v>387</v>
      </c>
    </row>
    <row r="139" spans="1:3" hidden="1">
      <c r="A139" s="8" t="s">
        <v>167</v>
      </c>
      <c r="B139" s="8" t="s">
        <v>300</v>
      </c>
      <c r="C139" s="8" t="s">
        <v>316</v>
      </c>
    </row>
    <row r="140" spans="1:3" hidden="1">
      <c r="A140" s="8" t="s">
        <v>168</v>
      </c>
      <c r="B140" s="8" t="s">
        <v>301</v>
      </c>
      <c r="C140" s="8" t="s">
        <v>325</v>
      </c>
    </row>
    <row r="141" spans="1:3" hidden="1">
      <c r="A141" s="8" t="s">
        <v>169</v>
      </c>
      <c r="B141" s="8" t="s">
        <v>302</v>
      </c>
      <c r="C141" s="8" t="s">
        <v>388</v>
      </c>
    </row>
    <row r="142" spans="1:3" hidden="1">
      <c r="A142" s="8" t="s">
        <v>170</v>
      </c>
      <c r="B142" s="8" t="s">
        <v>303</v>
      </c>
      <c r="C142" s="8" t="s">
        <v>334</v>
      </c>
    </row>
    <row r="143" spans="1:3" hidden="1">
      <c r="A143" s="14" t="s">
        <v>171</v>
      </c>
      <c r="B143" s="8" t="s">
        <v>304</v>
      </c>
      <c r="C143" s="8" t="s">
        <v>389</v>
      </c>
    </row>
    <row r="144" spans="1:3" hidden="1">
      <c r="A144" s="14" t="s">
        <v>30</v>
      </c>
      <c r="B144" s="8" t="s">
        <v>305</v>
      </c>
      <c r="C144" s="8" t="s">
        <v>390</v>
      </c>
    </row>
    <row r="145" spans="1:3" hidden="1">
      <c r="A145" s="14" t="s">
        <v>172</v>
      </c>
      <c r="B145" s="8" t="s">
        <v>306</v>
      </c>
      <c r="C145" s="8" t="s">
        <v>391</v>
      </c>
    </row>
    <row r="146" spans="1:3" hidden="1">
      <c r="A146" s="14" t="s">
        <v>173</v>
      </c>
      <c r="B146" s="8" t="s">
        <v>307</v>
      </c>
      <c r="C146" s="8" t="s">
        <v>392</v>
      </c>
    </row>
    <row r="147" spans="1:3" hidden="1">
      <c r="A147" s="14" t="s">
        <v>174</v>
      </c>
      <c r="B147" s="8" t="s">
        <v>308</v>
      </c>
      <c r="C147" s="8" t="s">
        <v>350</v>
      </c>
    </row>
    <row r="148" spans="1:3" hidden="1">
      <c r="A148" s="10" t="s">
        <v>175</v>
      </c>
      <c r="B148" s="8" t="s">
        <v>309</v>
      </c>
      <c r="C148" s="8" t="s">
        <v>393</v>
      </c>
    </row>
    <row r="149" spans="1:3" hidden="1">
      <c r="A149" s="10" t="s">
        <v>176</v>
      </c>
      <c r="B149" s="8" t="s">
        <v>310</v>
      </c>
      <c r="C149" s="8" t="s">
        <v>394</v>
      </c>
    </row>
    <row r="150" spans="1:3" hidden="1">
      <c r="A150" s="10" t="s">
        <v>177</v>
      </c>
      <c r="B150" s="8" t="s">
        <v>311</v>
      </c>
      <c r="C150" s="8" t="s">
        <v>395</v>
      </c>
    </row>
    <row r="151" spans="1:3" hidden="1">
      <c r="A151" s="10" t="s">
        <v>398</v>
      </c>
      <c r="B151" s="8" t="s">
        <v>399</v>
      </c>
      <c r="C151" s="8" t="s">
        <v>400</v>
      </c>
    </row>
  </sheetData>
  <protectedRanges>
    <protectedRange sqref="B29" name="Intervalo1_25"/>
  </protectedRanges>
  <autoFilter ref="A1:C151">
    <filterColumn colId="0">
      <customFilters>
        <customFilter val="*NAT*"/>
      </customFilters>
    </filterColumn>
  </autoFilter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dimension ref="A1:DI55"/>
  <sheetViews>
    <sheetView workbookViewId="0">
      <selection sqref="A1:XFD1048576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42.28515625" style="3" customWidth="1"/>
    <col min="5" max="5" width="13.5703125" style="3" customWidth="1"/>
    <col min="6" max="6" width="50.85546875" style="3" bestFit="1" customWidth="1"/>
    <col min="7" max="7" width="48" style="74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46.5703125" style="3" bestFit="1" customWidth="1"/>
    <col min="13" max="13" width="19.85546875" style="3" customWidth="1"/>
    <col min="14" max="14" width="18.8554687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4" width="14.42578125" style="3"/>
    <col min="25" max="25" width="24.5703125" style="3" customWidth="1"/>
    <col min="26" max="113" width="14.42578125" style="6"/>
    <col min="114" max="16384" width="14.42578125" style="3"/>
  </cols>
  <sheetData>
    <row r="1" spans="1:113" ht="75" customHeight="1">
      <c r="B1" s="1"/>
      <c r="C1" s="1"/>
      <c r="D1" s="1"/>
      <c r="E1" s="1"/>
      <c r="F1" s="1"/>
      <c r="G1" s="68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5"/>
      <c r="AA1" s="5"/>
    </row>
    <row r="2" spans="1:113">
      <c r="A2" s="101" t="s">
        <v>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2"/>
      <c r="Z2" s="5"/>
      <c r="AA2" s="5"/>
    </row>
    <row r="3" spans="1:113" ht="26.25" customHeight="1">
      <c r="A3" s="109" t="s">
        <v>397</v>
      </c>
      <c r="B3" s="110" t="s">
        <v>1</v>
      </c>
      <c r="C3" s="110"/>
      <c r="D3" s="110" t="s">
        <v>2</v>
      </c>
      <c r="E3" s="110"/>
      <c r="F3" s="110"/>
      <c r="G3" s="110" t="s">
        <v>3</v>
      </c>
      <c r="H3" s="110"/>
      <c r="I3" s="110"/>
      <c r="J3" s="110"/>
      <c r="K3" s="110"/>
      <c r="L3" s="110"/>
      <c r="M3" s="110"/>
      <c r="N3" s="110"/>
      <c r="O3" s="110" t="s">
        <v>4</v>
      </c>
      <c r="P3" s="110"/>
      <c r="Q3" s="110"/>
      <c r="R3" s="110" t="s">
        <v>5</v>
      </c>
      <c r="S3" s="110"/>
      <c r="T3" s="110"/>
      <c r="U3" s="110"/>
      <c r="V3" s="110"/>
      <c r="W3" s="110"/>
      <c r="X3" s="110" t="s">
        <v>6</v>
      </c>
      <c r="Y3" s="110" t="s">
        <v>7</v>
      </c>
      <c r="Z3" s="5"/>
      <c r="AA3" s="5"/>
    </row>
    <row r="4" spans="1:113" ht="18.75" customHeight="1">
      <c r="A4" s="104"/>
      <c r="B4" s="110" t="s">
        <v>8</v>
      </c>
      <c r="C4" s="110" t="s">
        <v>9</v>
      </c>
      <c r="D4" s="112" t="s">
        <v>10</v>
      </c>
      <c r="E4" s="110" t="s">
        <v>11</v>
      </c>
      <c r="F4" s="110" t="s">
        <v>12</v>
      </c>
      <c r="G4" s="113" t="s">
        <v>13</v>
      </c>
      <c r="H4" s="110" t="s">
        <v>14</v>
      </c>
      <c r="I4" s="110" t="s">
        <v>15</v>
      </c>
      <c r="J4" s="110"/>
      <c r="K4" s="111" t="s">
        <v>16</v>
      </c>
      <c r="L4" s="111"/>
      <c r="M4" s="110" t="s">
        <v>17</v>
      </c>
      <c r="N4" s="110" t="s">
        <v>18</v>
      </c>
      <c r="O4" s="111" t="s">
        <v>19</v>
      </c>
      <c r="P4" s="111" t="s">
        <v>20</v>
      </c>
      <c r="Q4" s="111" t="s">
        <v>21</v>
      </c>
      <c r="R4" s="110" t="s">
        <v>22</v>
      </c>
      <c r="S4" s="110"/>
      <c r="T4" s="110" t="s">
        <v>23</v>
      </c>
      <c r="U4" s="110"/>
      <c r="V4" s="110" t="s">
        <v>24</v>
      </c>
      <c r="W4" s="111" t="s">
        <v>21</v>
      </c>
      <c r="X4" s="110"/>
      <c r="Y4" s="110"/>
      <c r="Z4" s="5"/>
      <c r="AA4" s="5"/>
    </row>
    <row r="5" spans="1:113" ht="18.75" customHeight="1">
      <c r="A5" s="105"/>
      <c r="B5" s="110"/>
      <c r="C5" s="110"/>
      <c r="D5" s="110"/>
      <c r="E5" s="110"/>
      <c r="F5" s="110"/>
      <c r="G5" s="114"/>
      <c r="H5" s="110"/>
      <c r="I5" s="84" t="s">
        <v>25</v>
      </c>
      <c r="J5" s="84" t="s">
        <v>26</v>
      </c>
      <c r="K5" s="84" t="s">
        <v>25</v>
      </c>
      <c r="L5" s="85" t="s">
        <v>27</v>
      </c>
      <c r="M5" s="110"/>
      <c r="N5" s="110"/>
      <c r="O5" s="110"/>
      <c r="P5" s="110"/>
      <c r="Q5" s="110"/>
      <c r="R5" s="84" t="s">
        <v>28</v>
      </c>
      <c r="S5" s="85" t="s">
        <v>29</v>
      </c>
      <c r="T5" s="84" t="s">
        <v>28</v>
      </c>
      <c r="U5" s="85" t="s">
        <v>29</v>
      </c>
      <c r="V5" s="110"/>
      <c r="W5" s="110"/>
      <c r="X5" s="110"/>
      <c r="Y5" s="110"/>
      <c r="Z5" s="5"/>
      <c r="AA5" s="5"/>
    </row>
    <row r="6" spans="1:113" s="89" customFormat="1" ht="42.75" customHeight="1">
      <c r="A6" s="86">
        <v>1</v>
      </c>
      <c r="B6" s="78">
        <v>520100</v>
      </c>
      <c r="C6" s="78">
        <v>180101</v>
      </c>
      <c r="D6" s="36" t="s">
        <v>404</v>
      </c>
      <c r="E6" s="36" t="s">
        <v>234</v>
      </c>
      <c r="F6" s="36" t="s">
        <v>359</v>
      </c>
      <c r="G6" s="69" t="s">
        <v>442</v>
      </c>
      <c r="H6" s="87" t="s">
        <v>401</v>
      </c>
      <c r="I6" s="78" t="s">
        <v>402</v>
      </c>
      <c r="J6" s="78" t="s">
        <v>403</v>
      </c>
      <c r="K6" s="63" t="s">
        <v>402</v>
      </c>
      <c r="L6" s="37" t="s">
        <v>443</v>
      </c>
      <c r="M6" s="88">
        <v>44601</v>
      </c>
      <c r="N6" s="88">
        <v>44602</v>
      </c>
      <c r="O6" s="63"/>
      <c r="P6" s="63"/>
      <c r="Q6" s="63"/>
      <c r="R6" s="77">
        <v>1</v>
      </c>
      <c r="S6" s="61">
        <v>54.01</v>
      </c>
      <c r="T6" s="77">
        <v>1</v>
      </c>
      <c r="U6" s="61">
        <v>17.52</v>
      </c>
      <c r="V6" s="62">
        <f>R6+T6</f>
        <v>2</v>
      </c>
      <c r="W6" s="63">
        <f>R6*S6+T6*U6</f>
        <v>71.53</v>
      </c>
      <c r="X6" s="63">
        <f>Q6+W6</f>
        <v>71.53</v>
      </c>
      <c r="Y6" s="78" t="s">
        <v>444</v>
      </c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</row>
    <row r="7" spans="1:113" s="91" customFormat="1" ht="42.75" customHeight="1">
      <c r="A7" s="58">
        <v>2</v>
      </c>
      <c r="B7" s="59">
        <v>520100</v>
      </c>
      <c r="C7" s="59">
        <v>180101</v>
      </c>
      <c r="D7" s="36" t="s">
        <v>404</v>
      </c>
      <c r="E7" s="36" t="s">
        <v>234</v>
      </c>
      <c r="F7" s="36" t="s">
        <v>359</v>
      </c>
      <c r="G7" s="69" t="s">
        <v>445</v>
      </c>
      <c r="H7" s="90" t="s">
        <v>401</v>
      </c>
      <c r="I7" s="77" t="s">
        <v>402</v>
      </c>
      <c r="J7" s="77" t="s">
        <v>403</v>
      </c>
      <c r="K7" s="82" t="s">
        <v>402</v>
      </c>
      <c r="L7" s="37" t="s">
        <v>446</v>
      </c>
      <c r="M7" s="88">
        <v>44607</v>
      </c>
      <c r="N7" s="88">
        <v>44610</v>
      </c>
      <c r="O7" s="82"/>
      <c r="P7" s="82"/>
      <c r="Q7" s="82"/>
      <c r="R7" s="77">
        <v>3</v>
      </c>
      <c r="S7" s="61">
        <v>54.01</v>
      </c>
      <c r="T7" s="77">
        <v>1</v>
      </c>
      <c r="U7" s="61">
        <v>17.52</v>
      </c>
      <c r="V7" s="62">
        <f t="shared" ref="V7:V24" si="0">R7+T7</f>
        <v>4</v>
      </c>
      <c r="W7" s="63">
        <f t="shared" ref="W7:W24" si="1">R7*S7+T7*U7</f>
        <v>179.55</v>
      </c>
      <c r="X7" s="63">
        <f t="shared" ref="X7" si="2">Q7+W7</f>
        <v>179.55</v>
      </c>
      <c r="Y7" s="77" t="s">
        <v>447</v>
      </c>
      <c r="Z7" s="26"/>
      <c r="AA7" s="26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</row>
    <row r="8" spans="1:113" s="91" customFormat="1" ht="42.75" customHeight="1">
      <c r="A8" s="58">
        <v>3</v>
      </c>
      <c r="B8" s="59">
        <v>520100</v>
      </c>
      <c r="C8" s="59">
        <v>180101</v>
      </c>
      <c r="D8" s="36" t="s">
        <v>434</v>
      </c>
      <c r="E8" s="36" t="s">
        <v>435</v>
      </c>
      <c r="F8" s="36" t="s">
        <v>390</v>
      </c>
      <c r="G8" s="69" t="s">
        <v>448</v>
      </c>
      <c r="H8" s="90" t="s">
        <v>401</v>
      </c>
      <c r="I8" s="77" t="s">
        <v>402</v>
      </c>
      <c r="J8" s="77" t="s">
        <v>403</v>
      </c>
      <c r="K8" s="82" t="s">
        <v>402</v>
      </c>
      <c r="L8" s="38" t="s">
        <v>449</v>
      </c>
      <c r="M8" s="92">
        <v>44627</v>
      </c>
      <c r="N8" s="92">
        <v>44629</v>
      </c>
      <c r="O8" s="82"/>
      <c r="P8" s="82"/>
      <c r="Q8" s="82"/>
      <c r="R8" s="77">
        <v>2</v>
      </c>
      <c r="S8" s="61">
        <v>95.97</v>
      </c>
      <c r="T8" s="66">
        <v>1</v>
      </c>
      <c r="U8" s="61">
        <v>28.78</v>
      </c>
      <c r="V8" s="62">
        <f t="shared" si="0"/>
        <v>3</v>
      </c>
      <c r="W8" s="63">
        <f t="shared" si="1"/>
        <v>220.72</v>
      </c>
      <c r="X8" s="63">
        <f t="shared" ref="X8:X12" si="3">O8+W8</f>
        <v>220.72</v>
      </c>
      <c r="Y8" s="66" t="s">
        <v>450</v>
      </c>
      <c r="Z8" s="26"/>
      <c r="AA8" s="26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</row>
    <row r="9" spans="1:113" s="91" customFormat="1" ht="42.75" customHeight="1">
      <c r="A9" s="86">
        <v>4</v>
      </c>
      <c r="B9" s="78">
        <v>520100</v>
      </c>
      <c r="C9" s="78">
        <v>180101</v>
      </c>
      <c r="D9" s="36" t="s">
        <v>413</v>
      </c>
      <c r="E9" s="36" t="s">
        <v>222</v>
      </c>
      <c r="F9" s="67" t="s">
        <v>328</v>
      </c>
      <c r="G9" s="69" t="s">
        <v>451</v>
      </c>
      <c r="H9" s="90" t="s">
        <v>401</v>
      </c>
      <c r="I9" s="77" t="s">
        <v>402</v>
      </c>
      <c r="J9" s="77" t="s">
        <v>403</v>
      </c>
      <c r="K9" s="82" t="s">
        <v>402</v>
      </c>
      <c r="L9" s="37" t="s">
        <v>452</v>
      </c>
      <c r="M9" s="92">
        <v>44629</v>
      </c>
      <c r="N9" s="92">
        <v>44630</v>
      </c>
      <c r="O9" s="82"/>
      <c r="P9" s="82"/>
      <c r="Q9" s="82"/>
      <c r="R9" s="77">
        <v>1</v>
      </c>
      <c r="S9" s="81">
        <v>237.56</v>
      </c>
      <c r="T9" s="66">
        <v>1</v>
      </c>
      <c r="U9" s="61">
        <v>71.27</v>
      </c>
      <c r="V9" s="62">
        <f>R9+T9</f>
        <v>2</v>
      </c>
      <c r="W9" s="63">
        <f t="shared" si="1"/>
        <v>308.83</v>
      </c>
      <c r="X9" s="63">
        <f t="shared" si="3"/>
        <v>308.83</v>
      </c>
      <c r="Y9" s="77" t="s">
        <v>453</v>
      </c>
      <c r="Z9" s="26"/>
      <c r="AA9" s="26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</row>
    <row r="10" spans="1:113" s="91" customFormat="1" ht="42.75" customHeight="1">
      <c r="A10" s="58">
        <v>5</v>
      </c>
      <c r="B10" s="59">
        <v>520100</v>
      </c>
      <c r="C10" s="59">
        <v>180101</v>
      </c>
      <c r="D10" s="36" t="s">
        <v>454</v>
      </c>
      <c r="E10" s="36" t="s">
        <v>455</v>
      </c>
      <c r="F10" s="36" t="s">
        <v>346</v>
      </c>
      <c r="G10" s="69" t="s">
        <v>456</v>
      </c>
      <c r="H10" s="90" t="s">
        <v>401</v>
      </c>
      <c r="I10" s="77" t="s">
        <v>402</v>
      </c>
      <c r="J10" s="77" t="s">
        <v>403</v>
      </c>
      <c r="K10" s="82" t="s">
        <v>402</v>
      </c>
      <c r="L10" s="37" t="s">
        <v>457</v>
      </c>
      <c r="M10" s="88">
        <v>44631</v>
      </c>
      <c r="N10" s="88">
        <v>44631</v>
      </c>
      <c r="O10" s="82"/>
      <c r="P10" s="82"/>
      <c r="Q10" s="82"/>
      <c r="R10" s="77">
        <v>0</v>
      </c>
      <c r="S10" s="61">
        <v>54.01</v>
      </c>
      <c r="T10" s="77">
        <v>1</v>
      </c>
      <c r="U10" s="61">
        <v>17.52</v>
      </c>
      <c r="V10" s="62">
        <f t="shared" si="0"/>
        <v>1</v>
      </c>
      <c r="W10" s="63">
        <f t="shared" si="1"/>
        <v>17.52</v>
      </c>
      <c r="X10" s="63">
        <f t="shared" si="3"/>
        <v>17.52</v>
      </c>
      <c r="Y10" s="77" t="s">
        <v>458</v>
      </c>
      <c r="Z10" s="26"/>
      <c r="AA10" s="26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</row>
    <row r="11" spans="1:113" s="91" customFormat="1" ht="42.75" customHeight="1">
      <c r="A11" s="58">
        <v>6</v>
      </c>
      <c r="B11" s="59">
        <v>520100</v>
      </c>
      <c r="C11" s="59">
        <v>180101</v>
      </c>
      <c r="D11" s="36" t="s">
        <v>433</v>
      </c>
      <c r="E11" s="36" t="s">
        <v>205</v>
      </c>
      <c r="F11" s="36" t="s">
        <v>349</v>
      </c>
      <c r="G11" s="69" t="s">
        <v>459</v>
      </c>
      <c r="H11" s="90" t="s">
        <v>401</v>
      </c>
      <c r="I11" s="77" t="s">
        <v>402</v>
      </c>
      <c r="J11" s="77" t="s">
        <v>403</v>
      </c>
      <c r="K11" s="82" t="s">
        <v>402</v>
      </c>
      <c r="L11" s="37" t="s">
        <v>460</v>
      </c>
      <c r="M11" s="88">
        <v>44634</v>
      </c>
      <c r="N11" s="88">
        <v>44635</v>
      </c>
      <c r="O11" s="82"/>
      <c r="P11" s="82"/>
      <c r="Q11" s="82"/>
      <c r="R11" s="77">
        <v>1</v>
      </c>
      <c r="S11" s="61">
        <v>54.01</v>
      </c>
      <c r="T11" s="77">
        <v>1</v>
      </c>
      <c r="U11" s="61">
        <v>17.52</v>
      </c>
      <c r="V11" s="62">
        <f t="shared" si="0"/>
        <v>2</v>
      </c>
      <c r="W11" s="63">
        <f t="shared" si="1"/>
        <v>71.53</v>
      </c>
      <c r="X11" s="63">
        <f t="shared" si="3"/>
        <v>71.53</v>
      </c>
      <c r="Y11" s="77" t="s">
        <v>461</v>
      </c>
      <c r="Z11" s="26"/>
      <c r="AA11" s="26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</row>
    <row r="12" spans="1:113" s="91" customFormat="1" ht="37.5" customHeight="1">
      <c r="A12" s="86">
        <v>7</v>
      </c>
      <c r="B12" s="59">
        <v>520100</v>
      </c>
      <c r="C12" s="59">
        <v>180101</v>
      </c>
      <c r="D12" s="36" t="s">
        <v>429</v>
      </c>
      <c r="E12" s="36" t="s">
        <v>226</v>
      </c>
      <c r="F12" s="36" t="s">
        <v>349</v>
      </c>
      <c r="G12" s="69" t="s">
        <v>459</v>
      </c>
      <c r="H12" s="90" t="s">
        <v>401</v>
      </c>
      <c r="I12" s="77" t="s">
        <v>402</v>
      </c>
      <c r="J12" s="77" t="s">
        <v>403</v>
      </c>
      <c r="K12" s="82" t="s">
        <v>402</v>
      </c>
      <c r="L12" s="37" t="s">
        <v>460</v>
      </c>
      <c r="M12" s="88">
        <v>44634</v>
      </c>
      <c r="N12" s="88">
        <v>44635</v>
      </c>
      <c r="O12" s="82"/>
      <c r="P12" s="82"/>
      <c r="Q12" s="82"/>
      <c r="R12" s="77">
        <v>1</v>
      </c>
      <c r="S12" s="61">
        <v>54.01</v>
      </c>
      <c r="T12" s="77">
        <v>1</v>
      </c>
      <c r="U12" s="61">
        <v>17.52</v>
      </c>
      <c r="V12" s="62">
        <f t="shared" si="0"/>
        <v>2</v>
      </c>
      <c r="W12" s="63">
        <f t="shared" si="1"/>
        <v>71.53</v>
      </c>
      <c r="X12" s="63">
        <f t="shared" si="3"/>
        <v>71.53</v>
      </c>
      <c r="Y12" s="77" t="s">
        <v>462</v>
      </c>
      <c r="Z12" s="26"/>
      <c r="AA12" s="26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</row>
    <row r="13" spans="1:113" s="91" customFormat="1" ht="42.75" customHeight="1">
      <c r="A13" s="58">
        <v>8</v>
      </c>
      <c r="B13" s="59">
        <v>520100</v>
      </c>
      <c r="C13" s="59">
        <v>180101</v>
      </c>
      <c r="D13" s="36" t="s">
        <v>463</v>
      </c>
      <c r="E13" s="36" t="s">
        <v>464</v>
      </c>
      <c r="F13" s="36" t="s">
        <v>465</v>
      </c>
      <c r="G13" s="69" t="s">
        <v>466</v>
      </c>
      <c r="H13" s="77" t="s">
        <v>401</v>
      </c>
      <c r="I13" s="77" t="s">
        <v>402</v>
      </c>
      <c r="J13" s="77" t="s">
        <v>403</v>
      </c>
      <c r="K13" s="82" t="s">
        <v>402</v>
      </c>
      <c r="L13" s="38" t="s">
        <v>467</v>
      </c>
      <c r="M13" s="64">
        <v>44636</v>
      </c>
      <c r="N13" s="64">
        <v>44637</v>
      </c>
      <c r="O13" s="52"/>
      <c r="P13" s="52"/>
      <c r="Q13" s="83"/>
      <c r="R13" s="77">
        <v>1</v>
      </c>
      <c r="S13" s="61">
        <v>54.01</v>
      </c>
      <c r="T13" s="77">
        <v>1</v>
      </c>
      <c r="U13" s="61">
        <v>17.52</v>
      </c>
      <c r="V13" s="62">
        <f t="shared" si="0"/>
        <v>2</v>
      </c>
      <c r="W13" s="63">
        <f t="shared" si="1"/>
        <v>71.53</v>
      </c>
      <c r="X13" s="63">
        <f t="shared" ref="X13:X24" si="4">Q13+W13</f>
        <v>71.53</v>
      </c>
      <c r="Y13" s="77" t="s">
        <v>468</v>
      </c>
      <c r="Z13" s="26"/>
      <c r="AA13" s="26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</row>
    <row r="14" spans="1:113" s="89" customFormat="1" ht="38.25" customHeight="1">
      <c r="A14" s="58">
        <v>9</v>
      </c>
      <c r="B14" s="59">
        <v>520100</v>
      </c>
      <c r="C14" s="59">
        <v>180101</v>
      </c>
      <c r="D14" s="36" t="s">
        <v>434</v>
      </c>
      <c r="E14" s="36" t="s">
        <v>435</v>
      </c>
      <c r="F14" s="36" t="s">
        <v>390</v>
      </c>
      <c r="G14" s="69" t="s">
        <v>469</v>
      </c>
      <c r="H14" s="77" t="s">
        <v>401</v>
      </c>
      <c r="I14" s="77" t="s">
        <v>402</v>
      </c>
      <c r="J14" s="77" t="s">
        <v>403</v>
      </c>
      <c r="K14" s="82" t="s">
        <v>402</v>
      </c>
      <c r="L14" s="37" t="s">
        <v>460</v>
      </c>
      <c r="M14" s="88">
        <v>44634</v>
      </c>
      <c r="N14" s="88">
        <v>44635</v>
      </c>
      <c r="O14" s="82"/>
      <c r="P14" s="82"/>
      <c r="Q14" s="82"/>
      <c r="R14" s="77">
        <v>1</v>
      </c>
      <c r="S14" s="61">
        <v>95.97</v>
      </c>
      <c r="T14" s="66">
        <v>1</v>
      </c>
      <c r="U14" s="61">
        <v>28.78</v>
      </c>
      <c r="V14" s="62">
        <f t="shared" si="0"/>
        <v>2</v>
      </c>
      <c r="W14" s="63">
        <f t="shared" si="1"/>
        <v>124.75</v>
      </c>
      <c r="X14" s="63">
        <f t="shared" si="4"/>
        <v>124.75</v>
      </c>
      <c r="Y14" s="78" t="s">
        <v>470</v>
      </c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</row>
    <row r="15" spans="1:113" s="89" customFormat="1" ht="42.75" customHeight="1">
      <c r="A15" s="58">
        <v>10</v>
      </c>
      <c r="B15" s="59">
        <v>520100</v>
      </c>
      <c r="C15" s="59">
        <v>180101</v>
      </c>
      <c r="D15" s="36" t="s">
        <v>413</v>
      </c>
      <c r="E15" s="36" t="s">
        <v>222</v>
      </c>
      <c r="F15" s="67" t="s">
        <v>328</v>
      </c>
      <c r="G15" s="69" t="s">
        <v>471</v>
      </c>
      <c r="H15" s="77" t="s">
        <v>401</v>
      </c>
      <c r="I15" s="77" t="s">
        <v>402</v>
      </c>
      <c r="J15" s="77" t="s">
        <v>403</v>
      </c>
      <c r="K15" s="82" t="s">
        <v>402</v>
      </c>
      <c r="L15" s="38" t="s">
        <v>472</v>
      </c>
      <c r="M15" s="92">
        <v>44643</v>
      </c>
      <c r="N15" s="92">
        <v>44647</v>
      </c>
      <c r="O15" s="82"/>
      <c r="P15" s="82"/>
      <c r="Q15" s="82"/>
      <c r="R15" s="77">
        <v>4</v>
      </c>
      <c r="S15" s="81">
        <v>212.11</v>
      </c>
      <c r="T15" s="66">
        <v>1</v>
      </c>
      <c r="U15" s="61">
        <v>63.63</v>
      </c>
      <c r="V15" s="62">
        <f t="shared" si="0"/>
        <v>5</v>
      </c>
      <c r="W15" s="63">
        <f t="shared" si="1"/>
        <v>912.07</v>
      </c>
      <c r="X15" s="63">
        <f t="shared" si="4"/>
        <v>912.07</v>
      </c>
      <c r="Y15" s="77" t="s">
        <v>473</v>
      </c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</row>
    <row r="16" spans="1:113" s="91" customFormat="1" ht="42.75" customHeight="1">
      <c r="A16" s="86">
        <v>11</v>
      </c>
      <c r="B16" s="59">
        <v>520100</v>
      </c>
      <c r="C16" s="59">
        <v>180101</v>
      </c>
      <c r="D16" s="36" t="s">
        <v>413</v>
      </c>
      <c r="E16" s="36" t="s">
        <v>222</v>
      </c>
      <c r="F16" s="67" t="s">
        <v>328</v>
      </c>
      <c r="G16" s="69" t="s">
        <v>474</v>
      </c>
      <c r="H16" s="77" t="s">
        <v>401</v>
      </c>
      <c r="I16" s="77" t="s">
        <v>402</v>
      </c>
      <c r="J16" s="77" t="s">
        <v>403</v>
      </c>
      <c r="K16" s="82" t="s">
        <v>402</v>
      </c>
      <c r="L16" s="38" t="s">
        <v>475</v>
      </c>
      <c r="M16" s="93">
        <v>44638</v>
      </c>
      <c r="N16" s="93" t="s">
        <v>476</v>
      </c>
      <c r="O16" s="94"/>
      <c r="P16" s="94"/>
      <c r="Q16" s="82"/>
      <c r="R16" s="77">
        <v>0</v>
      </c>
      <c r="S16" s="61">
        <v>95.97</v>
      </c>
      <c r="T16" s="66">
        <v>1</v>
      </c>
      <c r="U16" s="61">
        <v>28.78</v>
      </c>
      <c r="V16" s="62">
        <f t="shared" si="0"/>
        <v>1</v>
      </c>
      <c r="W16" s="63">
        <f t="shared" si="1"/>
        <v>28.78</v>
      </c>
      <c r="X16" s="63">
        <f t="shared" si="4"/>
        <v>28.78</v>
      </c>
      <c r="Y16" s="67" t="s">
        <v>477</v>
      </c>
      <c r="Z16" s="26"/>
      <c r="AA16" s="26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</row>
    <row r="17" spans="1:113" s="95" customFormat="1" ht="42.75" customHeight="1">
      <c r="A17" s="58">
        <v>12</v>
      </c>
      <c r="B17" s="59">
        <v>520100</v>
      </c>
      <c r="C17" s="59">
        <v>180101</v>
      </c>
      <c r="D17" s="36" t="s">
        <v>478</v>
      </c>
      <c r="E17" s="47" t="s">
        <v>282</v>
      </c>
      <c r="F17" s="36" t="s">
        <v>380</v>
      </c>
      <c r="G17" s="69" t="s">
        <v>479</v>
      </c>
      <c r="H17" s="77" t="s">
        <v>401</v>
      </c>
      <c r="I17" s="77" t="s">
        <v>402</v>
      </c>
      <c r="J17" s="77" t="s">
        <v>403</v>
      </c>
      <c r="K17" s="82" t="s">
        <v>402</v>
      </c>
      <c r="L17" s="38" t="s">
        <v>480</v>
      </c>
      <c r="M17" s="93">
        <v>44637</v>
      </c>
      <c r="N17" s="93" t="s">
        <v>476</v>
      </c>
      <c r="O17" s="82"/>
      <c r="P17" s="82"/>
      <c r="Q17" s="82"/>
      <c r="R17" s="77">
        <v>1</v>
      </c>
      <c r="S17" s="61">
        <v>54.01</v>
      </c>
      <c r="T17" s="77">
        <v>1</v>
      </c>
      <c r="U17" s="61">
        <v>17.52</v>
      </c>
      <c r="V17" s="62">
        <f t="shared" si="0"/>
        <v>2</v>
      </c>
      <c r="W17" s="63">
        <f t="shared" si="1"/>
        <v>71.53</v>
      </c>
      <c r="X17" s="63">
        <f t="shared" si="4"/>
        <v>71.53</v>
      </c>
      <c r="Y17" s="77" t="s">
        <v>481</v>
      </c>
      <c r="Z17" s="33"/>
      <c r="AA17" s="33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</row>
    <row r="18" spans="1:113" s="91" customFormat="1" ht="42.75" customHeight="1">
      <c r="A18" s="58">
        <v>13</v>
      </c>
      <c r="B18" s="59">
        <v>520100</v>
      </c>
      <c r="C18" s="59">
        <v>180101</v>
      </c>
      <c r="D18" s="36" t="s">
        <v>482</v>
      </c>
      <c r="E18" s="36" t="s">
        <v>244</v>
      </c>
      <c r="F18" s="36" t="s">
        <v>483</v>
      </c>
      <c r="G18" s="70" t="s">
        <v>484</v>
      </c>
      <c r="H18" s="77" t="s">
        <v>401</v>
      </c>
      <c r="I18" s="77" t="s">
        <v>402</v>
      </c>
      <c r="J18" s="77" t="s">
        <v>403</v>
      </c>
      <c r="K18" s="82" t="s">
        <v>402</v>
      </c>
      <c r="L18" s="48" t="s">
        <v>460</v>
      </c>
      <c r="M18" s="93">
        <v>44634</v>
      </c>
      <c r="N18" s="54">
        <v>44635</v>
      </c>
      <c r="O18" s="55"/>
      <c r="P18" s="55"/>
      <c r="Q18" s="55"/>
      <c r="R18" s="77">
        <v>1</v>
      </c>
      <c r="S18" s="61">
        <v>54.01</v>
      </c>
      <c r="T18" s="77">
        <v>1</v>
      </c>
      <c r="U18" s="61">
        <v>17.52</v>
      </c>
      <c r="V18" s="62">
        <f t="shared" si="0"/>
        <v>2</v>
      </c>
      <c r="W18" s="63">
        <f t="shared" si="1"/>
        <v>71.53</v>
      </c>
      <c r="X18" s="63">
        <f t="shared" si="4"/>
        <v>71.53</v>
      </c>
      <c r="Y18" s="56" t="s">
        <v>485</v>
      </c>
      <c r="Z18" s="26"/>
      <c r="AA18" s="26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</row>
    <row r="19" spans="1:113" s="91" customFormat="1" ht="42.75" customHeight="1">
      <c r="A19" s="86">
        <v>14</v>
      </c>
      <c r="B19" s="59">
        <v>520100</v>
      </c>
      <c r="C19" s="59">
        <v>180101</v>
      </c>
      <c r="D19" s="96" t="s">
        <v>429</v>
      </c>
      <c r="E19" s="36" t="s">
        <v>226</v>
      </c>
      <c r="F19" s="36" t="s">
        <v>349</v>
      </c>
      <c r="G19" s="71" t="s">
        <v>486</v>
      </c>
      <c r="H19" s="77" t="s">
        <v>401</v>
      </c>
      <c r="I19" s="77" t="s">
        <v>402</v>
      </c>
      <c r="J19" s="77" t="s">
        <v>403</v>
      </c>
      <c r="K19" s="82" t="s">
        <v>402</v>
      </c>
      <c r="L19" s="38" t="s">
        <v>480</v>
      </c>
      <c r="M19" s="93">
        <v>44637</v>
      </c>
      <c r="N19" s="93" t="s">
        <v>476</v>
      </c>
      <c r="O19" s="52"/>
      <c r="P19" s="52"/>
      <c r="Q19" s="52"/>
      <c r="R19" s="77">
        <v>1</v>
      </c>
      <c r="S19" s="61">
        <v>54.01</v>
      </c>
      <c r="T19" s="77">
        <v>1</v>
      </c>
      <c r="U19" s="61">
        <v>17.52</v>
      </c>
      <c r="V19" s="62">
        <f t="shared" si="0"/>
        <v>2</v>
      </c>
      <c r="W19" s="63">
        <f t="shared" si="1"/>
        <v>71.53</v>
      </c>
      <c r="X19" s="63">
        <f t="shared" si="4"/>
        <v>71.53</v>
      </c>
      <c r="Y19" s="53" t="s">
        <v>487</v>
      </c>
      <c r="Z19" s="26"/>
      <c r="AA19" s="26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</row>
    <row r="20" spans="1:113" ht="42.75" customHeight="1">
      <c r="A20" s="86">
        <v>15</v>
      </c>
      <c r="B20" s="59">
        <v>520100</v>
      </c>
      <c r="C20" s="59">
        <v>180101</v>
      </c>
      <c r="D20" s="36" t="s">
        <v>404</v>
      </c>
      <c r="E20" s="36" t="s">
        <v>234</v>
      </c>
      <c r="F20" s="36" t="s">
        <v>359</v>
      </c>
      <c r="G20" s="72" t="s">
        <v>488</v>
      </c>
      <c r="H20" s="77" t="s">
        <v>401</v>
      </c>
      <c r="I20" s="77" t="s">
        <v>402</v>
      </c>
      <c r="J20" s="77" t="s">
        <v>403</v>
      </c>
      <c r="K20" s="82" t="s">
        <v>402</v>
      </c>
      <c r="L20" s="53" t="s">
        <v>443</v>
      </c>
      <c r="M20" s="93">
        <v>44636</v>
      </c>
      <c r="N20" s="93">
        <v>44637</v>
      </c>
      <c r="O20" s="52"/>
      <c r="P20" s="52"/>
      <c r="Q20" s="52"/>
      <c r="R20" s="77">
        <v>1</v>
      </c>
      <c r="S20" s="61">
        <v>54.01</v>
      </c>
      <c r="T20" s="77">
        <v>1</v>
      </c>
      <c r="U20" s="61">
        <v>17.52</v>
      </c>
      <c r="V20" s="62">
        <f t="shared" si="0"/>
        <v>2</v>
      </c>
      <c r="W20" s="63">
        <f t="shared" si="1"/>
        <v>71.53</v>
      </c>
      <c r="X20" s="63">
        <f t="shared" si="4"/>
        <v>71.53</v>
      </c>
      <c r="Y20" s="53" t="s">
        <v>489</v>
      </c>
      <c r="Z20" s="5"/>
      <c r="AA20" s="5"/>
    </row>
    <row r="21" spans="1:113" ht="42.75" customHeight="1">
      <c r="A21" s="58">
        <v>16</v>
      </c>
      <c r="B21" s="59">
        <v>520100</v>
      </c>
      <c r="C21" s="59">
        <v>180101</v>
      </c>
      <c r="D21" s="36" t="s">
        <v>454</v>
      </c>
      <c r="E21" s="36" t="s">
        <v>455</v>
      </c>
      <c r="F21" s="36" t="s">
        <v>346</v>
      </c>
      <c r="G21" s="72" t="s">
        <v>490</v>
      </c>
      <c r="H21" s="77" t="s">
        <v>401</v>
      </c>
      <c r="I21" s="77" t="s">
        <v>402</v>
      </c>
      <c r="J21" s="77" t="s">
        <v>403</v>
      </c>
      <c r="K21" s="82" t="s">
        <v>402</v>
      </c>
      <c r="L21" s="53" t="s">
        <v>491</v>
      </c>
      <c r="M21" s="64">
        <v>44641</v>
      </c>
      <c r="N21" s="64">
        <v>44645</v>
      </c>
      <c r="O21" s="52"/>
      <c r="P21" s="52"/>
      <c r="Q21" s="52"/>
      <c r="R21" s="77">
        <v>4</v>
      </c>
      <c r="S21" s="61">
        <v>54.01</v>
      </c>
      <c r="T21" s="77">
        <v>1</v>
      </c>
      <c r="U21" s="61">
        <v>17.52</v>
      </c>
      <c r="V21" s="62">
        <f t="shared" si="0"/>
        <v>5</v>
      </c>
      <c r="W21" s="63">
        <f t="shared" si="1"/>
        <v>233.56</v>
      </c>
      <c r="X21" s="63">
        <f t="shared" si="4"/>
        <v>233.56</v>
      </c>
      <c r="Y21" s="53" t="s">
        <v>492</v>
      </c>
      <c r="Z21" s="5"/>
      <c r="AA21" s="5"/>
    </row>
    <row r="22" spans="1:113" ht="42.75" customHeight="1">
      <c r="A22" s="58">
        <v>17</v>
      </c>
      <c r="B22" s="59">
        <v>520100</v>
      </c>
      <c r="C22" s="59">
        <v>180101</v>
      </c>
      <c r="D22" s="36" t="s">
        <v>478</v>
      </c>
      <c r="E22" s="47" t="s">
        <v>282</v>
      </c>
      <c r="F22" s="36" t="s">
        <v>380</v>
      </c>
      <c r="G22" s="69" t="s">
        <v>493</v>
      </c>
      <c r="H22" s="77" t="s">
        <v>401</v>
      </c>
      <c r="I22" s="77" t="s">
        <v>402</v>
      </c>
      <c r="J22" s="77" t="s">
        <v>403</v>
      </c>
      <c r="K22" s="82" t="s">
        <v>402</v>
      </c>
      <c r="L22" s="53" t="s">
        <v>494</v>
      </c>
      <c r="M22" s="64">
        <v>44642</v>
      </c>
      <c r="N22" s="64">
        <v>44642</v>
      </c>
      <c r="O22" s="52"/>
      <c r="P22" s="52"/>
      <c r="Q22" s="52"/>
      <c r="R22" s="77">
        <v>0</v>
      </c>
      <c r="S22" s="61">
        <v>54.01</v>
      </c>
      <c r="T22" s="77">
        <v>1</v>
      </c>
      <c r="U22" s="61">
        <v>17.52</v>
      </c>
      <c r="V22" s="62">
        <f t="shared" si="0"/>
        <v>1</v>
      </c>
      <c r="W22" s="63">
        <f t="shared" si="1"/>
        <v>17.52</v>
      </c>
      <c r="X22" s="63">
        <f t="shared" si="4"/>
        <v>17.52</v>
      </c>
      <c r="Y22" s="53" t="s">
        <v>495</v>
      </c>
      <c r="Z22" s="5"/>
      <c r="AA22" s="5"/>
    </row>
    <row r="23" spans="1:113" ht="42.75" customHeight="1">
      <c r="A23" s="86">
        <v>18</v>
      </c>
      <c r="B23" s="59">
        <v>520100</v>
      </c>
      <c r="C23" s="59">
        <v>180101</v>
      </c>
      <c r="D23" s="36" t="s">
        <v>429</v>
      </c>
      <c r="E23" s="36" t="s">
        <v>226</v>
      </c>
      <c r="F23" s="36" t="s">
        <v>349</v>
      </c>
      <c r="G23" s="69" t="s">
        <v>496</v>
      </c>
      <c r="H23" s="77" t="s">
        <v>401</v>
      </c>
      <c r="I23" s="77" t="s">
        <v>402</v>
      </c>
      <c r="J23" s="77" t="s">
        <v>403</v>
      </c>
      <c r="K23" s="82" t="s">
        <v>402</v>
      </c>
      <c r="L23" s="53" t="s">
        <v>494</v>
      </c>
      <c r="M23" s="64">
        <v>44642</v>
      </c>
      <c r="N23" s="64">
        <v>44642</v>
      </c>
      <c r="O23" s="52"/>
      <c r="P23" s="52"/>
      <c r="Q23" s="52"/>
      <c r="R23" s="52">
        <v>0</v>
      </c>
      <c r="S23" s="61">
        <v>54.01</v>
      </c>
      <c r="T23" s="77">
        <v>1</v>
      </c>
      <c r="U23" s="61">
        <v>17.52</v>
      </c>
      <c r="V23" s="62">
        <f t="shared" si="0"/>
        <v>1</v>
      </c>
      <c r="W23" s="63">
        <f t="shared" si="1"/>
        <v>17.52</v>
      </c>
      <c r="X23" s="63">
        <f t="shared" si="4"/>
        <v>17.52</v>
      </c>
      <c r="Y23" s="53" t="s">
        <v>497</v>
      </c>
      <c r="Z23" s="5"/>
      <c r="AA23" s="5"/>
    </row>
    <row r="24" spans="1:113" ht="42.75" customHeight="1">
      <c r="A24" s="58">
        <v>19</v>
      </c>
      <c r="B24" s="59">
        <v>520100</v>
      </c>
      <c r="C24" s="59">
        <v>180101</v>
      </c>
      <c r="D24" s="36" t="s">
        <v>478</v>
      </c>
      <c r="E24" s="47" t="s">
        <v>282</v>
      </c>
      <c r="F24" s="36" t="s">
        <v>380</v>
      </c>
      <c r="G24" s="69" t="s">
        <v>498</v>
      </c>
      <c r="H24" s="77" t="s">
        <v>401</v>
      </c>
      <c r="I24" s="77" t="s">
        <v>402</v>
      </c>
      <c r="J24" s="77" t="s">
        <v>403</v>
      </c>
      <c r="K24" s="82" t="s">
        <v>402</v>
      </c>
      <c r="L24" s="38" t="s">
        <v>499</v>
      </c>
      <c r="M24" s="64">
        <v>44650</v>
      </c>
      <c r="N24" s="64">
        <v>44652</v>
      </c>
      <c r="O24" s="52"/>
      <c r="P24" s="52"/>
      <c r="Q24" s="52"/>
      <c r="R24" s="52">
        <v>2</v>
      </c>
      <c r="S24" s="61">
        <v>54.01</v>
      </c>
      <c r="T24" s="77">
        <v>1</v>
      </c>
      <c r="U24" s="61">
        <v>17.52</v>
      </c>
      <c r="V24" s="62">
        <f t="shared" si="0"/>
        <v>3</v>
      </c>
      <c r="W24" s="63">
        <f t="shared" si="1"/>
        <v>125.53999999999999</v>
      </c>
      <c r="X24" s="63">
        <f t="shared" si="4"/>
        <v>125.53999999999999</v>
      </c>
      <c r="Y24" s="53" t="s">
        <v>500</v>
      </c>
      <c r="Z24" s="5"/>
      <c r="AA24" s="5"/>
    </row>
    <row r="25" spans="1:113">
      <c r="B25" s="2"/>
      <c r="C25" s="2"/>
      <c r="D25" s="2"/>
      <c r="E25" s="2"/>
      <c r="F25" s="2"/>
      <c r="G25" s="73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65">
        <f>SUM(X6:X24)</f>
        <v>2758.6000000000008</v>
      </c>
      <c r="Y25" s="2"/>
      <c r="Z25" s="5"/>
      <c r="AA25" s="5"/>
    </row>
    <row r="26" spans="1:113">
      <c r="B26" s="2"/>
      <c r="C26" s="2"/>
      <c r="D26" s="2"/>
      <c r="E26" s="2"/>
      <c r="F26" s="2"/>
      <c r="G26" s="73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5"/>
      <c r="AA26" s="5"/>
    </row>
    <row r="27" spans="1:113">
      <c r="B27" s="2"/>
      <c r="C27" s="2"/>
      <c r="D27" s="2"/>
      <c r="E27" s="2"/>
      <c r="F27" s="2"/>
      <c r="G27" s="73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5"/>
      <c r="AA27" s="5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</row>
    <row r="28" spans="1:113">
      <c r="B28" s="2"/>
      <c r="C28" s="2"/>
      <c r="D28" s="2"/>
      <c r="E28" s="2"/>
      <c r="F28" s="2"/>
      <c r="G28" s="73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5"/>
      <c r="AA28" s="5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</row>
    <row r="29" spans="1:113">
      <c r="B29" s="2"/>
      <c r="C29" s="2"/>
      <c r="D29" s="2"/>
      <c r="E29" s="2"/>
      <c r="F29" s="2"/>
      <c r="G29" s="73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5"/>
      <c r="AA29" s="5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</row>
    <row r="30" spans="1:113">
      <c r="B30" s="2"/>
      <c r="C30" s="2"/>
      <c r="D30" s="2"/>
      <c r="E30" s="2"/>
      <c r="F30" s="2"/>
      <c r="G30" s="73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5"/>
      <c r="AA30" s="5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</row>
    <row r="31" spans="1:113">
      <c r="B31" s="2"/>
      <c r="C31" s="2"/>
      <c r="D31" s="2"/>
      <c r="E31" s="2"/>
      <c r="F31" s="2"/>
      <c r="G31" s="73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5"/>
      <c r="AA31" s="5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</row>
    <row r="32" spans="1:113">
      <c r="B32" s="2"/>
      <c r="C32" s="2"/>
      <c r="D32" s="2"/>
      <c r="E32" s="2"/>
      <c r="F32" s="2"/>
      <c r="G32" s="73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5"/>
      <c r="AA32" s="5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</row>
    <row r="33" spans="2:113">
      <c r="B33" s="2"/>
      <c r="C33" s="2"/>
      <c r="D33" s="2"/>
      <c r="E33" s="2"/>
      <c r="F33" s="2"/>
      <c r="G33" s="73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5"/>
      <c r="AA33" s="5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</row>
    <row r="34" spans="2:113">
      <c r="B34" s="2"/>
      <c r="C34" s="2"/>
      <c r="D34" s="2"/>
      <c r="E34" s="2"/>
      <c r="F34" s="2"/>
      <c r="G34" s="73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5"/>
      <c r="AA34" s="5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</row>
    <row r="35" spans="2:113">
      <c r="B35" s="2"/>
      <c r="C35" s="2"/>
      <c r="D35" s="2"/>
      <c r="E35" s="2"/>
      <c r="F35" s="2"/>
      <c r="G35" s="73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5"/>
      <c r="AA35" s="5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</row>
    <row r="36" spans="2:113">
      <c r="B36" s="2"/>
      <c r="C36" s="2"/>
      <c r="D36" s="2"/>
      <c r="E36" s="2"/>
      <c r="F36" s="2"/>
      <c r="G36" s="73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5"/>
      <c r="AA36" s="5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</row>
    <row r="37" spans="2:113">
      <c r="B37" s="2"/>
      <c r="C37" s="2"/>
      <c r="D37" s="2"/>
      <c r="E37" s="2"/>
      <c r="F37" s="2"/>
      <c r="G37" s="73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5"/>
      <c r="AA37" s="5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</row>
    <row r="38" spans="2:113">
      <c r="B38" s="2"/>
      <c r="C38" s="2"/>
      <c r="D38" s="2"/>
      <c r="E38" s="2"/>
      <c r="F38" s="2"/>
      <c r="G38" s="73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5"/>
      <c r="AA38" s="5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</row>
    <row r="39" spans="2:113">
      <c r="B39" s="2"/>
      <c r="C39" s="2"/>
      <c r="D39" s="2"/>
      <c r="E39" s="2"/>
      <c r="F39" s="2"/>
      <c r="G39" s="73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5"/>
      <c r="AA39" s="5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</row>
    <row r="40" spans="2:113">
      <c r="B40" s="2"/>
      <c r="C40" s="2"/>
      <c r="D40" s="2"/>
      <c r="E40" s="2"/>
      <c r="F40" s="2"/>
      <c r="G40" s="73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5"/>
      <c r="AA40" s="5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</row>
    <row r="41" spans="2:113">
      <c r="B41" s="2"/>
      <c r="C41" s="2"/>
      <c r="D41" s="2"/>
      <c r="E41" s="2"/>
      <c r="F41" s="2"/>
      <c r="G41" s="73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5"/>
      <c r="AA41" s="5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</row>
    <row r="42" spans="2:113">
      <c r="B42" s="2"/>
      <c r="C42" s="2"/>
      <c r="D42" s="2"/>
      <c r="E42" s="2"/>
      <c r="F42" s="2"/>
      <c r="G42" s="73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5"/>
      <c r="AA42" s="5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</row>
    <row r="43" spans="2:113">
      <c r="B43" s="2"/>
      <c r="C43" s="2"/>
      <c r="D43" s="2"/>
      <c r="E43" s="2"/>
      <c r="F43" s="2"/>
      <c r="G43" s="73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5"/>
      <c r="AA43" s="5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</row>
    <row r="44" spans="2:113">
      <c r="B44" s="2"/>
      <c r="C44" s="2"/>
      <c r="D44" s="2"/>
      <c r="E44" s="2"/>
      <c r="F44" s="2"/>
      <c r="G44" s="73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5"/>
      <c r="AA44" s="5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</row>
    <row r="45" spans="2:113">
      <c r="B45" s="2"/>
      <c r="C45" s="2"/>
      <c r="D45" s="2"/>
      <c r="E45" s="2"/>
      <c r="F45" s="2"/>
      <c r="G45" s="73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5"/>
      <c r="AA45" s="5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</row>
    <row r="46" spans="2:113">
      <c r="B46" s="2"/>
      <c r="C46" s="2"/>
      <c r="D46" s="2"/>
      <c r="E46" s="2"/>
      <c r="F46" s="2"/>
      <c r="G46" s="73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5"/>
      <c r="AA46" s="5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</row>
    <row r="47" spans="2:113">
      <c r="B47" s="2"/>
      <c r="C47" s="2"/>
      <c r="D47" s="2"/>
      <c r="E47" s="2"/>
      <c r="F47" s="2"/>
      <c r="G47" s="73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5"/>
      <c r="AA47" s="5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</row>
    <row r="48" spans="2:113">
      <c r="B48" s="2"/>
      <c r="C48" s="2"/>
      <c r="D48" s="2"/>
      <c r="E48" s="2"/>
      <c r="F48" s="2"/>
      <c r="G48" s="73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5"/>
      <c r="AA48" s="5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</row>
    <row r="49" spans="2:113">
      <c r="B49" s="2"/>
      <c r="C49" s="2"/>
      <c r="D49" s="2"/>
      <c r="E49" s="2"/>
      <c r="F49" s="2"/>
      <c r="G49" s="73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5"/>
      <c r="AA49" s="5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</row>
    <row r="50" spans="2:113">
      <c r="B50" s="2"/>
      <c r="C50" s="2"/>
      <c r="D50" s="2"/>
      <c r="E50" s="2"/>
      <c r="F50" s="2"/>
      <c r="G50" s="73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5"/>
      <c r="AA50" s="5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</row>
    <row r="51" spans="2:113">
      <c r="B51" s="2"/>
      <c r="C51" s="2"/>
      <c r="D51" s="2"/>
      <c r="E51" s="2"/>
      <c r="F51" s="2"/>
      <c r="G51" s="73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5"/>
      <c r="AA51" s="5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</row>
    <row r="52" spans="2:113">
      <c r="B52" s="2"/>
      <c r="C52" s="2"/>
      <c r="D52" s="2"/>
      <c r="E52" s="2"/>
      <c r="F52" s="2"/>
      <c r="G52" s="73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5"/>
      <c r="AA52" s="5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</row>
    <row r="53" spans="2:113">
      <c r="B53" s="2"/>
      <c r="C53" s="2"/>
      <c r="D53" s="2"/>
      <c r="E53" s="2"/>
      <c r="F53" s="2"/>
      <c r="G53" s="73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5"/>
      <c r="AA53" s="5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</row>
    <row r="54" spans="2:113">
      <c r="Z54" s="5"/>
      <c r="AA54" s="5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</row>
    <row r="55" spans="2:113">
      <c r="Z55" s="5"/>
      <c r="AA55" s="5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</row>
  </sheetData>
  <mergeCells count="27">
    <mergeCell ref="W4:W5"/>
    <mergeCell ref="O4:O5"/>
    <mergeCell ref="Q4:Q5"/>
    <mergeCell ref="R4:S4"/>
    <mergeCell ref="T4:U4"/>
    <mergeCell ref="V4:V5"/>
    <mergeCell ref="H4:H5"/>
    <mergeCell ref="I4:J4"/>
    <mergeCell ref="K4:L4"/>
    <mergeCell ref="M4:M5"/>
    <mergeCell ref="N4:N5"/>
    <mergeCell ref="A2:Y2"/>
    <mergeCell ref="A3:A5"/>
    <mergeCell ref="B3:C3"/>
    <mergeCell ref="D3:F3"/>
    <mergeCell ref="G3:N3"/>
    <mergeCell ref="O3:Q3"/>
    <mergeCell ref="R3:W3"/>
    <mergeCell ref="X3:X5"/>
    <mergeCell ref="Y3:Y5"/>
    <mergeCell ref="B4:B5"/>
    <mergeCell ref="P4:P5"/>
    <mergeCell ref="C4:C5"/>
    <mergeCell ref="D4:D5"/>
    <mergeCell ref="E4:E5"/>
    <mergeCell ref="F4:F5"/>
    <mergeCell ref="G4:G5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DI55"/>
  <sheetViews>
    <sheetView workbookViewId="0">
      <selection sqref="A1:XFD1048576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42.28515625" style="3" customWidth="1"/>
    <col min="5" max="5" width="13.5703125" style="3" customWidth="1"/>
    <col min="6" max="6" width="50.85546875" style="3" bestFit="1" customWidth="1"/>
    <col min="7" max="7" width="48" style="74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46.5703125" style="3" bestFit="1" customWidth="1"/>
    <col min="13" max="13" width="19.85546875" style="3" customWidth="1"/>
    <col min="14" max="14" width="18.8554687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4" width="14.42578125" style="3"/>
    <col min="25" max="25" width="24.5703125" style="3" customWidth="1"/>
    <col min="26" max="113" width="14.42578125" style="6"/>
    <col min="114" max="16384" width="14.42578125" style="3"/>
  </cols>
  <sheetData>
    <row r="1" spans="1:113" ht="75" customHeight="1">
      <c r="B1" s="1"/>
      <c r="C1" s="1"/>
      <c r="D1" s="1"/>
      <c r="E1" s="1"/>
      <c r="F1" s="1"/>
      <c r="G1" s="68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5"/>
      <c r="AA1" s="5"/>
    </row>
    <row r="2" spans="1:113">
      <c r="A2" s="101" t="s">
        <v>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2"/>
      <c r="Z2" s="5"/>
      <c r="AA2" s="5"/>
    </row>
    <row r="3" spans="1:113" ht="26.25" customHeight="1">
      <c r="A3" s="109" t="s">
        <v>397</v>
      </c>
      <c r="B3" s="110" t="s">
        <v>1</v>
      </c>
      <c r="C3" s="110"/>
      <c r="D3" s="110" t="s">
        <v>2</v>
      </c>
      <c r="E3" s="110"/>
      <c r="F3" s="110"/>
      <c r="G3" s="110" t="s">
        <v>3</v>
      </c>
      <c r="H3" s="110"/>
      <c r="I3" s="110"/>
      <c r="J3" s="110"/>
      <c r="K3" s="110"/>
      <c r="L3" s="110"/>
      <c r="M3" s="110"/>
      <c r="N3" s="110"/>
      <c r="O3" s="110" t="s">
        <v>4</v>
      </c>
      <c r="P3" s="110"/>
      <c r="Q3" s="110"/>
      <c r="R3" s="110" t="s">
        <v>5</v>
      </c>
      <c r="S3" s="110"/>
      <c r="T3" s="110"/>
      <c r="U3" s="110"/>
      <c r="V3" s="110"/>
      <c r="W3" s="110"/>
      <c r="X3" s="110" t="s">
        <v>6</v>
      </c>
      <c r="Y3" s="110" t="s">
        <v>7</v>
      </c>
      <c r="Z3" s="5"/>
      <c r="AA3" s="5"/>
    </row>
    <row r="4" spans="1:113" ht="18.75" customHeight="1">
      <c r="A4" s="104"/>
      <c r="B4" s="110" t="s">
        <v>8</v>
      </c>
      <c r="C4" s="110" t="s">
        <v>9</v>
      </c>
      <c r="D4" s="112" t="s">
        <v>10</v>
      </c>
      <c r="E4" s="110" t="s">
        <v>11</v>
      </c>
      <c r="F4" s="110" t="s">
        <v>12</v>
      </c>
      <c r="G4" s="113" t="s">
        <v>13</v>
      </c>
      <c r="H4" s="110" t="s">
        <v>14</v>
      </c>
      <c r="I4" s="110" t="s">
        <v>15</v>
      </c>
      <c r="J4" s="110"/>
      <c r="K4" s="111" t="s">
        <v>16</v>
      </c>
      <c r="L4" s="111"/>
      <c r="M4" s="110" t="s">
        <v>17</v>
      </c>
      <c r="N4" s="110" t="s">
        <v>18</v>
      </c>
      <c r="O4" s="111" t="s">
        <v>19</v>
      </c>
      <c r="P4" s="111" t="s">
        <v>20</v>
      </c>
      <c r="Q4" s="111" t="s">
        <v>21</v>
      </c>
      <c r="R4" s="110" t="s">
        <v>22</v>
      </c>
      <c r="S4" s="110"/>
      <c r="T4" s="110" t="s">
        <v>23</v>
      </c>
      <c r="U4" s="110"/>
      <c r="V4" s="110" t="s">
        <v>24</v>
      </c>
      <c r="W4" s="111" t="s">
        <v>21</v>
      </c>
      <c r="X4" s="110"/>
      <c r="Y4" s="110"/>
      <c r="Z4" s="5"/>
      <c r="AA4" s="5"/>
    </row>
    <row r="5" spans="1:113" ht="18.75" customHeight="1">
      <c r="A5" s="105"/>
      <c r="B5" s="110"/>
      <c r="C5" s="110"/>
      <c r="D5" s="110"/>
      <c r="E5" s="110"/>
      <c r="F5" s="110"/>
      <c r="G5" s="114"/>
      <c r="H5" s="110"/>
      <c r="I5" s="84" t="s">
        <v>25</v>
      </c>
      <c r="J5" s="84" t="s">
        <v>26</v>
      </c>
      <c r="K5" s="84" t="s">
        <v>25</v>
      </c>
      <c r="L5" s="85" t="s">
        <v>27</v>
      </c>
      <c r="M5" s="110"/>
      <c r="N5" s="110"/>
      <c r="O5" s="110"/>
      <c r="P5" s="110"/>
      <c r="Q5" s="110"/>
      <c r="R5" s="84" t="s">
        <v>28</v>
      </c>
      <c r="S5" s="85" t="s">
        <v>29</v>
      </c>
      <c r="T5" s="84" t="s">
        <v>28</v>
      </c>
      <c r="U5" s="85" t="s">
        <v>29</v>
      </c>
      <c r="V5" s="110"/>
      <c r="W5" s="110"/>
      <c r="X5" s="110"/>
      <c r="Y5" s="110"/>
      <c r="Z5" s="5"/>
      <c r="AA5" s="5"/>
    </row>
    <row r="6" spans="1:113" s="89" customFormat="1" ht="42.75" customHeight="1">
      <c r="A6" s="86">
        <v>1</v>
      </c>
      <c r="B6" s="78">
        <v>520100</v>
      </c>
      <c r="C6" s="78">
        <v>180101</v>
      </c>
      <c r="D6" s="36" t="s">
        <v>404</v>
      </c>
      <c r="E6" s="36" t="s">
        <v>234</v>
      </c>
      <c r="F6" s="36" t="s">
        <v>359</v>
      </c>
      <c r="G6" s="69" t="s">
        <v>442</v>
      </c>
      <c r="H6" s="87" t="s">
        <v>401</v>
      </c>
      <c r="I6" s="78" t="s">
        <v>402</v>
      </c>
      <c r="J6" s="78" t="s">
        <v>403</v>
      </c>
      <c r="K6" s="63" t="s">
        <v>402</v>
      </c>
      <c r="L6" s="37" t="s">
        <v>443</v>
      </c>
      <c r="M6" s="88">
        <v>44601</v>
      </c>
      <c r="N6" s="88">
        <v>44602</v>
      </c>
      <c r="O6" s="63"/>
      <c r="P6" s="63"/>
      <c r="Q6" s="63"/>
      <c r="R6" s="77">
        <v>1</v>
      </c>
      <c r="S6" s="61">
        <v>54.01</v>
      </c>
      <c r="T6" s="77">
        <v>1</v>
      </c>
      <c r="U6" s="61">
        <v>17.52</v>
      </c>
      <c r="V6" s="62">
        <f>R6+T6</f>
        <v>2</v>
      </c>
      <c r="W6" s="63">
        <f>R6*S6+T6*U6</f>
        <v>71.53</v>
      </c>
      <c r="X6" s="63">
        <f>Q6+W6</f>
        <v>71.53</v>
      </c>
      <c r="Y6" s="78" t="s">
        <v>444</v>
      </c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</row>
    <row r="7" spans="1:113" s="91" customFormat="1" ht="42.75" customHeight="1">
      <c r="A7" s="58">
        <v>2</v>
      </c>
      <c r="B7" s="59">
        <v>520100</v>
      </c>
      <c r="C7" s="59">
        <v>180101</v>
      </c>
      <c r="D7" s="36" t="s">
        <v>404</v>
      </c>
      <c r="E7" s="36" t="s">
        <v>234</v>
      </c>
      <c r="F7" s="36" t="s">
        <v>359</v>
      </c>
      <c r="G7" s="69" t="s">
        <v>445</v>
      </c>
      <c r="H7" s="90" t="s">
        <v>401</v>
      </c>
      <c r="I7" s="77" t="s">
        <v>402</v>
      </c>
      <c r="J7" s="77" t="s">
        <v>403</v>
      </c>
      <c r="K7" s="82" t="s">
        <v>402</v>
      </c>
      <c r="L7" s="37" t="s">
        <v>446</v>
      </c>
      <c r="M7" s="88">
        <v>44607</v>
      </c>
      <c r="N7" s="88">
        <v>44610</v>
      </c>
      <c r="O7" s="82"/>
      <c r="P7" s="82"/>
      <c r="Q7" s="82"/>
      <c r="R7" s="77">
        <v>3</v>
      </c>
      <c r="S7" s="61">
        <v>54.01</v>
      </c>
      <c r="T7" s="77">
        <v>1</v>
      </c>
      <c r="U7" s="61">
        <v>17.52</v>
      </c>
      <c r="V7" s="62">
        <f t="shared" ref="V7:V24" si="0">R7+T7</f>
        <v>4</v>
      </c>
      <c r="W7" s="63">
        <f t="shared" ref="W7:W24" si="1">R7*S7+T7*U7</f>
        <v>179.55</v>
      </c>
      <c r="X7" s="63">
        <f t="shared" ref="X7" si="2">Q7+W7</f>
        <v>179.55</v>
      </c>
      <c r="Y7" s="77" t="s">
        <v>447</v>
      </c>
      <c r="Z7" s="26"/>
      <c r="AA7" s="26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</row>
    <row r="8" spans="1:113" s="91" customFormat="1" ht="42.75" customHeight="1">
      <c r="A8" s="58">
        <v>3</v>
      </c>
      <c r="B8" s="59">
        <v>520100</v>
      </c>
      <c r="C8" s="59">
        <v>180101</v>
      </c>
      <c r="D8" s="36" t="s">
        <v>434</v>
      </c>
      <c r="E8" s="36" t="s">
        <v>435</v>
      </c>
      <c r="F8" s="36" t="s">
        <v>390</v>
      </c>
      <c r="G8" s="69" t="s">
        <v>448</v>
      </c>
      <c r="H8" s="90" t="s">
        <v>401</v>
      </c>
      <c r="I8" s="77" t="s">
        <v>402</v>
      </c>
      <c r="J8" s="77" t="s">
        <v>403</v>
      </c>
      <c r="K8" s="82" t="s">
        <v>402</v>
      </c>
      <c r="L8" s="38" t="s">
        <v>449</v>
      </c>
      <c r="M8" s="92">
        <v>44627</v>
      </c>
      <c r="N8" s="92">
        <v>44629</v>
      </c>
      <c r="O8" s="82"/>
      <c r="P8" s="82"/>
      <c r="Q8" s="82"/>
      <c r="R8" s="77">
        <v>2</v>
      </c>
      <c r="S8" s="61">
        <v>95.97</v>
      </c>
      <c r="T8" s="66">
        <v>1</v>
      </c>
      <c r="U8" s="61">
        <v>28.78</v>
      </c>
      <c r="V8" s="62">
        <f t="shared" si="0"/>
        <v>3</v>
      </c>
      <c r="W8" s="63">
        <f t="shared" si="1"/>
        <v>220.72</v>
      </c>
      <c r="X8" s="63">
        <f t="shared" ref="X8:X12" si="3">O8+W8</f>
        <v>220.72</v>
      </c>
      <c r="Y8" s="66" t="s">
        <v>450</v>
      </c>
      <c r="Z8" s="26"/>
      <c r="AA8" s="26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</row>
    <row r="9" spans="1:113" s="91" customFormat="1" ht="42.75" customHeight="1">
      <c r="A9" s="86">
        <v>4</v>
      </c>
      <c r="B9" s="78">
        <v>520100</v>
      </c>
      <c r="C9" s="78">
        <v>180101</v>
      </c>
      <c r="D9" s="36" t="s">
        <v>413</v>
      </c>
      <c r="E9" s="36" t="s">
        <v>222</v>
      </c>
      <c r="F9" s="67" t="s">
        <v>328</v>
      </c>
      <c r="G9" s="69" t="s">
        <v>451</v>
      </c>
      <c r="H9" s="90" t="s">
        <v>401</v>
      </c>
      <c r="I9" s="77" t="s">
        <v>402</v>
      </c>
      <c r="J9" s="77" t="s">
        <v>403</v>
      </c>
      <c r="K9" s="82" t="s">
        <v>402</v>
      </c>
      <c r="L9" s="37" t="s">
        <v>452</v>
      </c>
      <c r="M9" s="92">
        <v>44629</v>
      </c>
      <c r="N9" s="92">
        <v>44630</v>
      </c>
      <c r="O9" s="82"/>
      <c r="P9" s="82"/>
      <c r="Q9" s="82"/>
      <c r="R9" s="77">
        <v>1</v>
      </c>
      <c r="S9" s="81">
        <v>237.56</v>
      </c>
      <c r="T9" s="66">
        <v>1</v>
      </c>
      <c r="U9" s="61">
        <v>71.27</v>
      </c>
      <c r="V9" s="62">
        <f>R9+T9</f>
        <v>2</v>
      </c>
      <c r="W9" s="63">
        <f t="shared" si="1"/>
        <v>308.83</v>
      </c>
      <c r="X9" s="63">
        <f t="shared" si="3"/>
        <v>308.83</v>
      </c>
      <c r="Y9" s="77" t="s">
        <v>453</v>
      </c>
      <c r="Z9" s="26"/>
      <c r="AA9" s="26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</row>
    <row r="10" spans="1:113" s="91" customFormat="1" ht="42.75" customHeight="1">
      <c r="A10" s="58">
        <v>5</v>
      </c>
      <c r="B10" s="59">
        <v>520100</v>
      </c>
      <c r="C10" s="59">
        <v>180101</v>
      </c>
      <c r="D10" s="36" t="s">
        <v>454</v>
      </c>
      <c r="E10" s="36" t="s">
        <v>455</v>
      </c>
      <c r="F10" s="36" t="s">
        <v>346</v>
      </c>
      <c r="G10" s="69" t="s">
        <v>456</v>
      </c>
      <c r="H10" s="90" t="s">
        <v>401</v>
      </c>
      <c r="I10" s="77" t="s">
        <v>402</v>
      </c>
      <c r="J10" s="77" t="s">
        <v>403</v>
      </c>
      <c r="K10" s="82" t="s">
        <v>402</v>
      </c>
      <c r="L10" s="37" t="s">
        <v>457</v>
      </c>
      <c r="M10" s="88">
        <v>44631</v>
      </c>
      <c r="N10" s="88">
        <v>44631</v>
      </c>
      <c r="O10" s="82"/>
      <c r="P10" s="82"/>
      <c r="Q10" s="82"/>
      <c r="R10" s="77">
        <v>0</v>
      </c>
      <c r="S10" s="61">
        <v>54.01</v>
      </c>
      <c r="T10" s="77">
        <v>1</v>
      </c>
      <c r="U10" s="61">
        <v>17.52</v>
      </c>
      <c r="V10" s="62">
        <f t="shared" si="0"/>
        <v>1</v>
      </c>
      <c r="W10" s="63">
        <f t="shared" si="1"/>
        <v>17.52</v>
      </c>
      <c r="X10" s="63">
        <f t="shared" si="3"/>
        <v>17.52</v>
      </c>
      <c r="Y10" s="77" t="s">
        <v>458</v>
      </c>
      <c r="Z10" s="26"/>
      <c r="AA10" s="26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</row>
    <row r="11" spans="1:113" s="91" customFormat="1" ht="42.75" customHeight="1">
      <c r="A11" s="58">
        <v>6</v>
      </c>
      <c r="B11" s="59">
        <v>520100</v>
      </c>
      <c r="C11" s="59">
        <v>180101</v>
      </c>
      <c r="D11" s="36" t="s">
        <v>433</v>
      </c>
      <c r="E11" s="36" t="s">
        <v>205</v>
      </c>
      <c r="F11" s="36" t="s">
        <v>349</v>
      </c>
      <c r="G11" s="69" t="s">
        <v>459</v>
      </c>
      <c r="H11" s="90" t="s">
        <v>401</v>
      </c>
      <c r="I11" s="77" t="s">
        <v>402</v>
      </c>
      <c r="J11" s="77" t="s">
        <v>403</v>
      </c>
      <c r="K11" s="82" t="s">
        <v>402</v>
      </c>
      <c r="L11" s="37" t="s">
        <v>460</v>
      </c>
      <c r="M11" s="88">
        <v>44634</v>
      </c>
      <c r="N11" s="88">
        <v>44635</v>
      </c>
      <c r="O11" s="82"/>
      <c r="P11" s="82"/>
      <c r="Q11" s="82"/>
      <c r="R11" s="77">
        <v>1</v>
      </c>
      <c r="S11" s="61">
        <v>54.01</v>
      </c>
      <c r="T11" s="77">
        <v>1</v>
      </c>
      <c r="U11" s="61">
        <v>17.52</v>
      </c>
      <c r="V11" s="62">
        <f t="shared" si="0"/>
        <v>2</v>
      </c>
      <c r="W11" s="63">
        <f t="shared" si="1"/>
        <v>71.53</v>
      </c>
      <c r="X11" s="63">
        <f t="shared" si="3"/>
        <v>71.53</v>
      </c>
      <c r="Y11" s="77" t="s">
        <v>461</v>
      </c>
      <c r="Z11" s="26"/>
      <c r="AA11" s="26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</row>
    <row r="12" spans="1:113" s="91" customFormat="1" ht="37.5" customHeight="1">
      <c r="A12" s="86">
        <v>7</v>
      </c>
      <c r="B12" s="59">
        <v>520100</v>
      </c>
      <c r="C12" s="59">
        <v>180101</v>
      </c>
      <c r="D12" s="36" t="s">
        <v>429</v>
      </c>
      <c r="E12" s="36" t="s">
        <v>226</v>
      </c>
      <c r="F12" s="36" t="s">
        <v>349</v>
      </c>
      <c r="G12" s="69" t="s">
        <v>459</v>
      </c>
      <c r="H12" s="90" t="s">
        <v>401</v>
      </c>
      <c r="I12" s="77" t="s">
        <v>402</v>
      </c>
      <c r="J12" s="77" t="s">
        <v>403</v>
      </c>
      <c r="K12" s="82" t="s">
        <v>402</v>
      </c>
      <c r="L12" s="37" t="s">
        <v>460</v>
      </c>
      <c r="M12" s="88">
        <v>44634</v>
      </c>
      <c r="N12" s="88">
        <v>44635</v>
      </c>
      <c r="O12" s="82"/>
      <c r="P12" s="82"/>
      <c r="Q12" s="82"/>
      <c r="R12" s="77">
        <v>1</v>
      </c>
      <c r="S12" s="61">
        <v>54.01</v>
      </c>
      <c r="T12" s="77">
        <v>1</v>
      </c>
      <c r="U12" s="61">
        <v>17.52</v>
      </c>
      <c r="V12" s="62">
        <f t="shared" si="0"/>
        <v>2</v>
      </c>
      <c r="W12" s="63">
        <f t="shared" si="1"/>
        <v>71.53</v>
      </c>
      <c r="X12" s="63">
        <f t="shared" si="3"/>
        <v>71.53</v>
      </c>
      <c r="Y12" s="77" t="s">
        <v>462</v>
      </c>
      <c r="Z12" s="26"/>
      <c r="AA12" s="26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</row>
    <row r="13" spans="1:113" s="91" customFormat="1" ht="42.75" customHeight="1">
      <c r="A13" s="58">
        <v>8</v>
      </c>
      <c r="B13" s="59">
        <v>520100</v>
      </c>
      <c r="C13" s="59">
        <v>180101</v>
      </c>
      <c r="D13" s="36" t="s">
        <v>463</v>
      </c>
      <c r="E13" s="36" t="s">
        <v>464</v>
      </c>
      <c r="F13" s="36" t="s">
        <v>465</v>
      </c>
      <c r="G13" s="69" t="s">
        <v>466</v>
      </c>
      <c r="H13" s="77" t="s">
        <v>401</v>
      </c>
      <c r="I13" s="77" t="s">
        <v>402</v>
      </c>
      <c r="J13" s="77" t="s">
        <v>403</v>
      </c>
      <c r="K13" s="82" t="s">
        <v>402</v>
      </c>
      <c r="L13" s="38" t="s">
        <v>467</v>
      </c>
      <c r="M13" s="64">
        <v>44636</v>
      </c>
      <c r="N13" s="64">
        <v>44637</v>
      </c>
      <c r="O13" s="52"/>
      <c r="P13" s="52"/>
      <c r="Q13" s="83"/>
      <c r="R13" s="77">
        <v>1</v>
      </c>
      <c r="S13" s="61">
        <v>54.01</v>
      </c>
      <c r="T13" s="77">
        <v>1</v>
      </c>
      <c r="U13" s="61">
        <v>17.52</v>
      </c>
      <c r="V13" s="62">
        <f t="shared" si="0"/>
        <v>2</v>
      </c>
      <c r="W13" s="63">
        <f t="shared" si="1"/>
        <v>71.53</v>
      </c>
      <c r="X13" s="63">
        <f t="shared" ref="X13:X24" si="4">Q13+W13</f>
        <v>71.53</v>
      </c>
      <c r="Y13" s="77" t="s">
        <v>468</v>
      </c>
      <c r="Z13" s="26"/>
      <c r="AA13" s="26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</row>
    <row r="14" spans="1:113" s="89" customFormat="1" ht="38.25" customHeight="1">
      <c r="A14" s="58">
        <v>9</v>
      </c>
      <c r="B14" s="59">
        <v>520100</v>
      </c>
      <c r="C14" s="59">
        <v>180101</v>
      </c>
      <c r="D14" s="36" t="s">
        <v>434</v>
      </c>
      <c r="E14" s="36" t="s">
        <v>435</v>
      </c>
      <c r="F14" s="36" t="s">
        <v>390</v>
      </c>
      <c r="G14" s="69" t="s">
        <v>469</v>
      </c>
      <c r="H14" s="77" t="s">
        <v>401</v>
      </c>
      <c r="I14" s="77" t="s">
        <v>402</v>
      </c>
      <c r="J14" s="77" t="s">
        <v>403</v>
      </c>
      <c r="K14" s="82" t="s">
        <v>402</v>
      </c>
      <c r="L14" s="37" t="s">
        <v>460</v>
      </c>
      <c r="M14" s="88">
        <v>44634</v>
      </c>
      <c r="N14" s="88">
        <v>44635</v>
      </c>
      <c r="O14" s="82"/>
      <c r="P14" s="82"/>
      <c r="Q14" s="82"/>
      <c r="R14" s="77">
        <v>1</v>
      </c>
      <c r="S14" s="61">
        <v>95.97</v>
      </c>
      <c r="T14" s="66">
        <v>1</v>
      </c>
      <c r="U14" s="61">
        <v>28.78</v>
      </c>
      <c r="V14" s="62">
        <f t="shared" si="0"/>
        <v>2</v>
      </c>
      <c r="W14" s="63">
        <f t="shared" si="1"/>
        <v>124.75</v>
      </c>
      <c r="X14" s="63">
        <f t="shared" si="4"/>
        <v>124.75</v>
      </c>
      <c r="Y14" s="78" t="s">
        <v>470</v>
      </c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</row>
    <row r="15" spans="1:113" s="89" customFormat="1" ht="42.75" customHeight="1">
      <c r="A15" s="58">
        <v>10</v>
      </c>
      <c r="B15" s="59">
        <v>520100</v>
      </c>
      <c r="C15" s="59">
        <v>180101</v>
      </c>
      <c r="D15" s="36" t="s">
        <v>413</v>
      </c>
      <c r="E15" s="36" t="s">
        <v>222</v>
      </c>
      <c r="F15" s="67" t="s">
        <v>328</v>
      </c>
      <c r="G15" s="69" t="s">
        <v>471</v>
      </c>
      <c r="H15" s="77" t="s">
        <v>401</v>
      </c>
      <c r="I15" s="77" t="s">
        <v>402</v>
      </c>
      <c r="J15" s="77" t="s">
        <v>403</v>
      </c>
      <c r="K15" s="82" t="s">
        <v>402</v>
      </c>
      <c r="L15" s="38" t="s">
        <v>472</v>
      </c>
      <c r="M15" s="92">
        <v>44643</v>
      </c>
      <c r="N15" s="92">
        <v>44647</v>
      </c>
      <c r="O15" s="82"/>
      <c r="P15" s="82"/>
      <c r="Q15" s="82"/>
      <c r="R15" s="77">
        <v>4</v>
      </c>
      <c r="S15" s="81">
        <v>212.11</v>
      </c>
      <c r="T15" s="66">
        <v>1</v>
      </c>
      <c r="U15" s="61">
        <v>63.63</v>
      </c>
      <c r="V15" s="62">
        <f t="shared" si="0"/>
        <v>5</v>
      </c>
      <c r="W15" s="63">
        <f t="shared" si="1"/>
        <v>912.07</v>
      </c>
      <c r="X15" s="63">
        <f t="shared" si="4"/>
        <v>912.07</v>
      </c>
      <c r="Y15" s="77" t="s">
        <v>473</v>
      </c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</row>
    <row r="16" spans="1:113" s="91" customFormat="1" ht="42.75" customHeight="1">
      <c r="A16" s="86">
        <v>11</v>
      </c>
      <c r="B16" s="59">
        <v>520100</v>
      </c>
      <c r="C16" s="59">
        <v>180101</v>
      </c>
      <c r="D16" s="36" t="s">
        <v>413</v>
      </c>
      <c r="E16" s="36" t="s">
        <v>222</v>
      </c>
      <c r="F16" s="67" t="s">
        <v>328</v>
      </c>
      <c r="G16" s="69" t="s">
        <v>474</v>
      </c>
      <c r="H16" s="77" t="s">
        <v>401</v>
      </c>
      <c r="I16" s="77" t="s">
        <v>402</v>
      </c>
      <c r="J16" s="77" t="s">
        <v>403</v>
      </c>
      <c r="K16" s="82" t="s">
        <v>402</v>
      </c>
      <c r="L16" s="38" t="s">
        <v>475</v>
      </c>
      <c r="M16" s="93">
        <v>44638</v>
      </c>
      <c r="N16" s="93" t="s">
        <v>476</v>
      </c>
      <c r="O16" s="94"/>
      <c r="P16" s="94"/>
      <c r="Q16" s="82"/>
      <c r="R16" s="77">
        <v>0</v>
      </c>
      <c r="S16" s="61">
        <v>95.97</v>
      </c>
      <c r="T16" s="66">
        <v>1</v>
      </c>
      <c r="U16" s="61">
        <v>28.78</v>
      </c>
      <c r="V16" s="62">
        <f t="shared" si="0"/>
        <v>1</v>
      </c>
      <c r="W16" s="63">
        <f t="shared" si="1"/>
        <v>28.78</v>
      </c>
      <c r="X16" s="63">
        <f t="shared" si="4"/>
        <v>28.78</v>
      </c>
      <c r="Y16" s="67" t="s">
        <v>477</v>
      </c>
      <c r="Z16" s="26"/>
      <c r="AA16" s="26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</row>
    <row r="17" spans="1:113" s="95" customFormat="1" ht="42.75" customHeight="1">
      <c r="A17" s="58">
        <v>12</v>
      </c>
      <c r="B17" s="59">
        <v>520100</v>
      </c>
      <c r="C17" s="59">
        <v>180101</v>
      </c>
      <c r="D17" s="36" t="s">
        <v>478</v>
      </c>
      <c r="E17" s="47" t="s">
        <v>282</v>
      </c>
      <c r="F17" s="36" t="s">
        <v>380</v>
      </c>
      <c r="G17" s="69" t="s">
        <v>479</v>
      </c>
      <c r="H17" s="77" t="s">
        <v>401</v>
      </c>
      <c r="I17" s="77" t="s">
        <v>402</v>
      </c>
      <c r="J17" s="77" t="s">
        <v>403</v>
      </c>
      <c r="K17" s="82" t="s">
        <v>402</v>
      </c>
      <c r="L17" s="38" t="s">
        <v>480</v>
      </c>
      <c r="M17" s="93">
        <v>44637</v>
      </c>
      <c r="N17" s="93" t="s">
        <v>476</v>
      </c>
      <c r="O17" s="82"/>
      <c r="P17" s="82"/>
      <c r="Q17" s="82"/>
      <c r="R17" s="77">
        <v>1</v>
      </c>
      <c r="S17" s="61">
        <v>54.01</v>
      </c>
      <c r="T17" s="77">
        <v>1</v>
      </c>
      <c r="U17" s="61">
        <v>17.52</v>
      </c>
      <c r="V17" s="62">
        <f t="shared" si="0"/>
        <v>2</v>
      </c>
      <c r="W17" s="63">
        <f t="shared" si="1"/>
        <v>71.53</v>
      </c>
      <c r="X17" s="63">
        <f t="shared" si="4"/>
        <v>71.53</v>
      </c>
      <c r="Y17" s="77" t="s">
        <v>481</v>
      </c>
      <c r="Z17" s="33"/>
      <c r="AA17" s="33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</row>
    <row r="18" spans="1:113" s="91" customFormat="1" ht="42.75" customHeight="1">
      <c r="A18" s="58">
        <v>13</v>
      </c>
      <c r="B18" s="59">
        <v>520100</v>
      </c>
      <c r="C18" s="59">
        <v>180101</v>
      </c>
      <c r="D18" s="36" t="s">
        <v>482</v>
      </c>
      <c r="E18" s="36" t="s">
        <v>244</v>
      </c>
      <c r="F18" s="36" t="s">
        <v>483</v>
      </c>
      <c r="G18" s="70" t="s">
        <v>484</v>
      </c>
      <c r="H18" s="77" t="s">
        <v>401</v>
      </c>
      <c r="I18" s="77" t="s">
        <v>402</v>
      </c>
      <c r="J18" s="77" t="s">
        <v>403</v>
      </c>
      <c r="K18" s="82" t="s">
        <v>402</v>
      </c>
      <c r="L18" s="48" t="s">
        <v>460</v>
      </c>
      <c r="M18" s="93">
        <v>44634</v>
      </c>
      <c r="N18" s="54">
        <v>44635</v>
      </c>
      <c r="O18" s="55"/>
      <c r="P18" s="55"/>
      <c r="Q18" s="55"/>
      <c r="R18" s="77">
        <v>1</v>
      </c>
      <c r="S18" s="61">
        <v>54.01</v>
      </c>
      <c r="T18" s="77">
        <v>1</v>
      </c>
      <c r="U18" s="61">
        <v>17.52</v>
      </c>
      <c r="V18" s="62">
        <f t="shared" si="0"/>
        <v>2</v>
      </c>
      <c r="W18" s="63">
        <f t="shared" si="1"/>
        <v>71.53</v>
      </c>
      <c r="X18" s="63">
        <f t="shared" si="4"/>
        <v>71.53</v>
      </c>
      <c r="Y18" s="56" t="s">
        <v>485</v>
      </c>
      <c r="Z18" s="26"/>
      <c r="AA18" s="26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</row>
    <row r="19" spans="1:113" s="91" customFormat="1" ht="42.75" customHeight="1">
      <c r="A19" s="86">
        <v>14</v>
      </c>
      <c r="B19" s="59">
        <v>520100</v>
      </c>
      <c r="C19" s="59">
        <v>180101</v>
      </c>
      <c r="D19" s="96" t="s">
        <v>429</v>
      </c>
      <c r="E19" s="36" t="s">
        <v>226</v>
      </c>
      <c r="F19" s="36" t="s">
        <v>349</v>
      </c>
      <c r="G19" s="71" t="s">
        <v>486</v>
      </c>
      <c r="H19" s="77" t="s">
        <v>401</v>
      </c>
      <c r="I19" s="77" t="s">
        <v>402</v>
      </c>
      <c r="J19" s="77" t="s">
        <v>403</v>
      </c>
      <c r="K19" s="82" t="s">
        <v>402</v>
      </c>
      <c r="L19" s="38" t="s">
        <v>480</v>
      </c>
      <c r="M19" s="93">
        <v>44637</v>
      </c>
      <c r="N19" s="93" t="s">
        <v>476</v>
      </c>
      <c r="O19" s="52"/>
      <c r="P19" s="52"/>
      <c r="Q19" s="52"/>
      <c r="R19" s="77">
        <v>1</v>
      </c>
      <c r="S19" s="61">
        <v>54.01</v>
      </c>
      <c r="T19" s="77">
        <v>1</v>
      </c>
      <c r="U19" s="61">
        <v>17.52</v>
      </c>
      <c r="V19" s="62">
        <f t="shared" si="0"/>
        <v>2</v>
      </c>
      <c r="W19" s="63">
        <f t="shared" si="1"/>
        <v>71.53</v>
      </c>
      <c r="X19" s="63">
        <f t="shared" si="4"/>
        <v>71.53</v>
      </c>
      <c r="Y19" s="53" t="s">
        <v>487</v>
      </c>
      <c r="Z19" s="26"/>
      <c r="AA19" s="26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</row>
    <row r="20" spans="1:113" ht="42.75" customHeight="1">
      <c r="A20" s="86">
        <v>15</v>
      </c>
      <c r="B20" s="59">
        <v>520100</v>
      </c>
      <c r="C20" s="59">
        <v>180101</v>
      </c>
      <c r="D20" s="36" t="s">
        <v>404</v>
      </c>
      <c r="E20" s="36" t="s">
        <v>234</v>
      </c>
      <c r="F20" s="36" t="s">
        <v>359</v>
      </c>
      <c r="G20" s="72" t="s">
        <v>488</v>
      </c>
      <c r="H20" s="77" t="s">
        <v>401</v>
      </c>
      <c r="I20" s="77" t="s">
        <v>402</v>
      </c>
      <c r="J20" s="77" t="s">
        <v>403</v>
      </c>
      <c r="K20" s="82" t="s">
        <v>402</v>
      </c>
      <c r="L20" s="53" t="s">
        <v>443</v>
      </c>
      <c r="M20" s="93">
        <v>44636</v>
      </c>
      <c r="N20" s="93">
        <v>44637</v>
      </c>
      <c r="O20" s="52"/>
      <c r="P20" s="52"/>
      <c r="Q20" s="52"/>
      <c r="R20" s="77">
        <v>1</v>
      </c>
      <c r="S20" s="61">
        <v>54.01</v>
      </c>
      <c r="T20" s="77">
        <v>1</v>
      </c>
      <c r="U20" s="61">
        <v>17.52</v>
      </c>
      <c r="V20" s="62">
        <f t="shared" si="0"/>
        <v>2</v>
      </c>
      <c r="W20" s="63">
        <f t="shared" si="1"/>
        <v>71.53</v>
      </c>
      <c r="X20" s="63">
        <f t="shared" si="4"/>
        <v>71.53</v>
      </c>
      <c r="Y20" s="53" t="s">
        <v>489</v>
      </c>
      <c r="Z20" s="5"/>
      <c r="AA20" s="5"/>
    </row>
    <row r="21" spans="1:113" ht="42.75" customHeight="1">
      <c r="A21" s="58">
        <v>16</v>
      </c>
      <c r="B21" s="59">
        <v>520100</v>
      </c>
      <c r="C21" s="59">
        <v>180101</v>
      </c>
      <c r="D21" s="36" t="s">
        <v>454</v>
      </c>
      <c r="E21" s="36" t="s">
        <v>455</v>
      </c>
      <c r="F21" s="36" t="s">
        <v>346</v>
      </c>
      <c r="G21" s="72" t="s">
        <v>490</v>
      </c>
      <c r="H21" s="77" t="s">
        <v>401</v>
      </c>
      <c r="I21" s="77" t="s">
        <v>402</v>
      </c>
      <c r="J21" s="77" t="s">
        <v>403</v>
      </c>
      <c r="K21" s="82" t="s">
        <v>402</v>
      </c>
      <c r="L21" s="53" t="s">
        <v>491</v>
      </c>
      <c r="M21" s="64">
        <v>44641</v>
      </c>
      <c r="N21" s="64">
        <v>44645</v>
      </c>
      <c r="O21" s="52"/>
      <c r="P21" s="52"/>
      <c r="Q21" s="52"/>
      <c r="R21" s="77">
        <v>4</v>
      </c>
      <c r="S21" s="61">
        <v>54.01</v>
      </c>
      <c r="T21" s="77">
        <v>1</v>
      </c>
      <c r="U21" s="61">
        <v>17.52</v>
      </c>
      <c r="V21" s="62">
        <f t="shared" si="0"/>
        <v>5</v>
      </c>
      <c r="W21" s="63">
        <f t="shared" si="1"/>
        <v>233.56</v>
      </c>
      <c r="X21" s="63">
        <f t="shared" si="4"/>
        <v>233.56</v>
      </c>
      <c r="Y21" s="53" t="s">
        <v>492</v>
      </c>
      <c r="Z21" s="5"/>
      <c r="AA21" s="5"/>
    </row>
    <row r="22" spans="1:113" ht="42.75" customHeight="1">
      <c r="A22" s="58">
        <v>17</v>
      </c>
      <c r="B22" s="59">
        <v>520100</v>
      </c>
      <c r="C22" s="59">
        <v>180101</v>
      </c>
      <c r="D22" s="36" t="s">
        <v>478</v>
      </c>
      <c r="E22" s="47" t="s">
        <v>282</v>
      </c>
      <c r="F22" s="36" t="s">
        <v>380</v>
      </c>
      <c r="G22" s="69" t="s">
        <v>493</v>
      </c>
      <c r="H22" s="77" t="s">
        <v>401</v>
      </c>
      <c r="I22" s="77" t="s">
        <v>402</v>
      </c>
      <c r="J22" s="77" t="s">
        <v>403</v>
      </c>
      <c r="K22" s="82" t="s">
        <v>402</v>
      </c>
      <c r="L22" s="53" t="s">
        <v>494</v>
      </c>
      <c r="M22" s="64">
        <v>44642</v>
      </c>
      <c r="N22" s="64">
        <v>44642</v>
      </c>
      <c r="O22" s="52"/>
      <c r="P22" s="52"/>
      <c r="Q22" s="52"/>
      <c r="R22" s="77">
        <v>0</v>
      </c>
      <c r="S22" s="61">
        <v>54.01</v>
      </c>
      <c r="T22" s="77">
        <v>1</v>
      </c>
      <c r="U22" s="61">
        <v>17.52</v>
      </c>
      <c r="V22" s="62">
        <f t="shared" si="0"/>
        <v>1</v>
      </c>
      <c r="W22" s="63">
        <f t="shared" si="1"/>
        <v>17.52</v>
      </c>
      <c r="X22" s="63">
        <f t="shared" si="4"/>
        <v>17.52</v>
      </c>
      <c r="Y22" s="53" t="s">
        <v>495</v>
      </c>
      <c r="Z22" s="5"/>
      <c r="AA22" s="5"/>
    </row>
    <row r="23" spans="1:113" ht="42.75" customHeight="1">
      <c r="A23" s="86">
        <v>18</v>
      </c>
      <c r="B23" s="59">
        <v>520100</v>
      </c>
      <c r="C23" s="59">
        <v>180101</v>
      </c>
      <c r="D23" s="36" t="s">
        <v>429</v>
      </c>
      <c r="E23" s="36" t="s">
        <v>226</v>
      </c>
      <c r="F23" s="36" t="s">
        <v>349</v>
      </c>
      <c r="G23" s="69" t="s">
        <v>496</v>
      </c>
      <c r="H23" s="77" t="s">
        <v>401</v>
      </c>
      <c r="I23" s="77" t="s">
        <v>402</v>
      </c>
      <c r="J23" s="77" t="s">
        <v>403</v>
      </c>
      <c r="K23" s="82" t="s">
        <v>402</v>
      </c>
      <c r="L23" s="53" t="s">
        <v>494</v>
      </c>
      <c r="M23" s="64">
        <v>44642</v>
      </c>
      <c r="N23" s="64">
        <v>44642</v>
      </c>
      <c r="O23" s="52"/>
      <c r="P23" s="52"/>
      <c r="Q23" s="52"/>
      <c r="R23" s="52">
        <v>0</v>
      </c>
      <c r="S23" s="61">
        <v>54.01</v>
      </c>
      <c r="T23" s="77">
        <v>1</v>
      </c>
      <c r="U23" s="61">
        <v>17.52</v>
      </c>
      <c r="V23" s="62">
        <f t="shared" si="0"/>
        <v>1</v>
      </c>
      <c r="W23" s="63">
        <f t="shared" si="1"/>
        <v>17.52</v>
      </c>
      <c r="X23" s="63">
        <f t="shared" si="4"/>
        <v>17.52</v>
      </c>
      <c r="Y23" s="53" t="s">
        <v>497</v>
      </c>
      <c r="Z23" s="5"/>
      <c r="AA23" s="5"/>
    </row>
    <row r="24" spans="1:113" ht="42.75" customHeight="1">
      <c r="A24" s="58">
        <v>19</v>
      </c>
      <c r="B24" s="59">
        <v>520100</v>
      </c>
      <c r="C24" s="59">
        <v>180101</v>
      </c>
      <c r="D24" s="36" t="s">
        <v>478</v>
      </c>
      <c r="E24" s="47" t="s">
        <v>282</v>
      </c>
      <c r="F24" s="36" t="s">
        <v>380</v>
      </c>
      <c r="G24" s="69" t="s">
        <v>498</v>
      </c>
      <c r="H24" s="77" t="s">
        <v>401</v>
      </c>
      <c r="I24" s="77" t="s">
        <v>402</v>
      </c>
      <c r="J24" s="77" t="s">
        <v>403</v>
      </c>
      <c r="K24" s="82" t="s">
        <v>402</v>
      </c>
      <c r="L24" s="38" t="s">
        <v>499</v>
      </c>
      <c r="M24" s="64">
        <v>44650</v>
      </c>
      <c r="N24" s="64">
        <v>44652</v>
      </c>
      <c r="O24" s="52"/>
      <c r="P24" s="52"/>
      <c r="Q24" s="52"/>
      <c r="R24" s="52">
        <v>2</v>
      </c>
      <c r="S24" s="61">
        <v>54.01</v>
      </c>
      <c r="T24" s="77">
        <v>1</v>
      </c>
      <c r="U24" s="61">
        <v>17.52</v>
      </c>
      <c r="V24" s="62">
        <f t="shared" si="0"/>
        <v>3</v>
      </c>
      <c r="W24" s="63">
        <f t="shared" si="1"/>
        <v>125.53999999999999</v>
      </c>
      <c r="X24" s="63">
        <f t="shared" si="4"/>
        <v>125.53999999999999</v>
      </c>
      <c r="Y24" s="53" t="s">
        <v>500</v>
      </c>
      <c r="Z24" s="5"/>
      <c r="AA24" s="5"/>
    </row>
    <row r="25" spans="1:113">
      <c r="B25" s="2"/>
      <c r="C25" s="2"/>
      <c r="D25" s="2"/>
      <c r="E25" s="2"/>
      <c r="F25" s="2"/>
      <c r="G25" s="73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65">
        <f>SUM(X6:X24)</f>
        <v>2758.6000000000008</v>
      </c>
      <c r="Y25" s="2"/>
      <c r="Z25" s="5"/>
      <c r="AA25" s="5"/>
    </row>
    <row r="26" spans="1:113">
      <c r="B26" s="2"/>
      <c r="C26" s="2"/>
      <c r="D26" s="2"/>
      <c r="E26" s="2"/>
      <c r="F26" s="2"/>
      <c r="G26" s="73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5"/>
      <c r="AA26" s="5"/>
    </row>
    <row r="27" spans="1:113">
      <c r="B27" s="2"/>
      <c r="C27" s="2"/>
      <c r="D27" s="2"/>
      <c r="E27" s="2"/>
      <c r="F27" s="2"/>
      <c r="G27" s="73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5"/>
      <c r="AA27" s="5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</row>
    <row r="28" spans="1:113">
      <c r="B28" s="2"/>
      <c r="C28" s="2"/>
      <c r="D28" s="2"/>
      <c r="E28" s="2"/>
      <c r="F28" s="2"/>
      <c r="G28" s="73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5"/>
      <c r="AA28" s="5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</row>
    <row r="29" spans="1:113">
      <c r="B29" s="2"/>
      <c r="C29" s="2"/>
      <c r="D29" s="2"/>
      <c r="E29" s="2"/>
      <c r="F29" s="2"/>
      <c r="G29" s="73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5"/>
      <c r="AA29" s="5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</row>
    <row r="30" spans="1:113">
      <c r="B30" s="2"/>
      <c r="C30" s="2"/>
      <c r="D30" s="2"/>
      <c r="E30" s="2"/>
      <c r="F30" s="2"/>
      <c r="G30" s="73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5"/>
      <c r="AA30" s="5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</row>
    <row r="31" spans="1:113">
      <c r="B31" s="2"/>
      <c r="C31" s="2"/>
      <c r="D31" s="2"/>
      <c r="E31" s="2"/>
      <c r="F31" s="2"/>
      <c r="G31" s="73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5"/>
      <c r="AA31" s="5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</row>
    <row r="32" spans="1:113">
      <c r="B32" s="2"/>
      <c r="C32" s="2"/>
      <c r="D32" s="2"/>
      <c r="E32" s="2"/>
      <c r="F32" s="2"/>
      <c r="G32" s="73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5"/>
      <c r="AA32" s="5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</row>
    <row r="33" spans="2:113">
      <c r="B33" s="2"/>
      <c r="C33" s="2"/>
      <c r="D33" s="2"/>
      <c r="E33" s="2"/>
      <c r="F33" s="2"/>
      <c r="G33" s="73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5"/>
      <c r="AA33" s="5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</row>
    <row r="34" spans="2:113">
      <c r="B34" s="2"/>
      <c r="C34" s="2"/>
      <c r="D34" s="2"/>
      <c r="E34" s="2"/>
      <c r="F34" s="2"/>
      <c r="G34" s="73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5"/>
      <c r="AA34" s="5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</row>
    <row r="35" spans="2:113">
      <c r="B35" s="2"/>
      <c r="C35" s="2"/>
      <c r="D35" s="2"/>
      <c r="E35" s="2"/>
      <c r="F35" s="2"/>
      <c r="G35" s="73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5"/>
      <c r="AA35" s="5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</row>
    <row r="36" spans="2:113">
      <c r="B36" s="2"/>
      <c r="C36" s="2"/>
      <c r="D36" s="2"/>
      <c r="E36" s="2"/>
      <c r="F36" s="2"/>
      <c r="G36" s="73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5"/>
      <c r="AA36" s="5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</row>
    <row r="37" spans="2:113">
      <c r="B37" s="2"/>
      <c r="C37" s="2"/>
      <c r="D37" s="2"/>
      <c r="E37" s="2"/>
      <c r="F37" s="2"/>
      <c r="G37" s="73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5"/>
      <c r="AA37" s="5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</row>
    <row r="38" spans="2:113">
      <c r="B38" s="2"/>
      <c r="C38" s="2"/>
      <c r="D38" s="2"/>
      <c r="E38" s="2"/>
      <c r="F38" s="2"/>
      <c r="G38" s="73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5"/>
      <c r="AA38" s="5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</row>
    <row r="39" spans="2:113">
      <c r="B39" s="2"/>
      <c r="C39" s="2"/>
      <c r="D39" s="2"/>
      <c r="E39" s="2"/>
      <c r="F39" s="2"/>
      <c r="G39" s="73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5"/>
      <c r="AA39" s="5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</row>
    <row r="40" spans="2:113">
      <c r="B40" s="2"/>
      <c r="C40" s="2"/>
      <c r="D40" s="2"/>
      <c r="E40" s="2"/>
      <c r="F40" s="2"/>
      <c r="G40" s="73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5"/>
      <c r="AA40" s="5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</row>
    <row r="41" spans="2:113">
      <c r="B41" s="2"/>
      <c r="C41" s="2"/>
      <c r="D41" s="2"/>
      <c r="E41" s="2"/>
      <c r="F41" s="2"/>
      <c r="G41" s="73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5"/>
      <c r="AA41" s="5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</row>
    <row r="42" spans="2:113">
      <c r="B42" s="2"/>
      <c r="C42" s="2"/>
      <c r="D42" s="2"/>
      <c r="E42" s="2"/>
      <c r="F42" s="2"/>
      <c r="G42" s="73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5"/>
      <c r="AA42" s="5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</row>
    <row r="43" spans="2:113">
      <c r="B43" s="2"/>
      <c r="C43" s="2"/>
      <c r="D43" s="2"/>
      <c r="E43" s="2"/>
      <c r="F43" s="2"/>
      <c r="G43" s="73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5"/>
      <c r="AA43" s="5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</row>
    <row r="44" spans="2:113">
      <c r="B44" s="2"/>
      <c r="C44" s="2"/>
      <c r="D44" s="2"/>
      <c r="E44" s="2"/>
      <c r="F44" s="2"/>
      <c r="G44" s="73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5"/>
      <c r="AA44" s="5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</row>
    <row r="45" spans="2:113">
      <c r="B45" s="2"/>
      <c r="C45" s="2"/>
      <c r="D45" s="2"/>
      <c r="E45" s="2"/>
      <c r="F45" s="2"/>
      <c r="G45" s="73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5"/>
      <c r="AA45" s="5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</row>
    <row r="46" spans="2:113">
      <c r="B46" s="2"/>
      <c r="C46" s="2"/>
      <c r="D46" s="2"/>
      <c r="E46" s="2"/>
      <c r="F46" s="2"/>
      <c r="G46" s="73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5"/>
      <c r="AA46" s="5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</row>
    <row r="47" spans="2:113">
      <c r="B47" s="2"/>
      <c r="C47" s="2"/>
      <c r="D47" s="2"/>
      <c r="E47" s="2"/>
      <c r="F47" s="2"/>
      <c r="G47" s="73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5"/>
      <c r="AA47" s="5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</row>
    <row r="48" spans="2:113">
      <c r="B48" s="2"/>
      <c r="C48" s="2"/>
      <c r="D48" s="2"/>
      <c r="E48" s="2"/>
      <c r="F48" s="2"/>
      <c r="G48" s="73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5"/>
      <c r="AA48" s="5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</row>
    <row r="49" spans="2:113">
      <c r="B49" s="2"/>
      <c r="C49" s="2"/>
      <c r="D49" s="2"/>
      <c r="E49" s="2"/>
      <c r="F49" s="2"/>
      <c r="G49" s="73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5"/>
      <c r="AA49" s="5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</row>
    <row r="50" spans="2:113">
      <c r="B50" s="2"/>
      <c r="C50" s="2"/>
      <c r="D50" s="2"/>
      <c r="E50" s="2"/>
      <c r="F50" s="2"/>
      <c r="G50" s="73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5"/>
      <c r="AA50" s="5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</row>
    <row r="51" spans="2:113">
      <c r="B51" s="2"/>
      <c r="C51" s="2"/>
      <c r="D51" s="2"/>
      <c r="E51" s="2"/>
      <c r="F51" s="2"/>
      <c r="G51" s="73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5"/>
      <c r="AA51" s="5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</row>
    <row r="52" spans="2:113">
      <c r="B52" s="2"/>
      <c r="C52" s="2"/>
      <c r="D52" s="2"/>
      <c r="E52" s="2"/>
      <c r="F52" s="2"/>
      <c r="G52" s="73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5"/>
      <c r="AA52" s="5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</row>
    <row r="53" spans="2:113">
      <c r="B53" s="2"/>
      <c r="C53" s="2"/>
      <c r="D53" s="2"/>
      <c r="E53" s="2"/>
      <c r="F53" s="2"/>
      <c r="G53" s="73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5"/>
      <c r="AA53" s="5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</row>
    <row r="54" spans="2:113">
      <c r="Z54" s="5"/>
      <c r="AA54" s="5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</row>
    <row r="55" spans="2:113">
      <c r="Z55" s="5"/>
      <c r="AA55" s="5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</row>
  </sheetData>
  <mergeCells count="27">
    <mergeCell ref="A2:Y2"/>
    <mergeCell ref="A3:A5"/>
    <mergeCell ref="B3:C3"/>
    <mergeCell ref="D3:F3"/>
    <mergeCell ref="G3:N3"/>
    <mergeCell ref="O3:Q3"/>
    <mergeCell ref="R3:W3"/>
    <mergeCell ref="X3:X5"/>
    <mergeCell ref="Y3:Y5"/>
    <mergeCell ref="B4:B5"/>
    <mergeCell ref="P4:P5"/>
    <mergeCell ref="C4:C5"/>
    <mergeCell ref="D4:D5"/>
    <mergeCell ref="E4:E5"/>
    <mergeCell ref="F4:F5"/>
    <mergeCell ref="G4:G5"/>
    <mergeCell ref="H4:H5"/>
    <mergeCell ref="I4:J4"/>
    <mergeCell ref="K4:L4"/>
    <mergeCell ref="M4:M5"/>
    <mergeCell ref="N4:N5"/>
    <mergeCell ref="O4:O5"/>
    <mergeCell ref="Q4:Q5"/>
    <mergeCell ref="R4:S4"/>
    <mergeCell ref="T4:U4"/>
    <mergeCell ref="V4:V5"/>
    <mergeCell ref="W4:W5"/>
  </mergeCell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DI53"/>
  <sheetViews>
    <sheetView tabSelected="1" workbookViewId="0">
      <selection activeCell="D35" sqref="D35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42.28515625" style="3" customWidth="1"/>
    <col min="5" max="5" width="13.5703125" style="3" customWidth="1"/>
    <col min="6" max="6" width="50.85546875" style="3" bestFit="1" customWidth="1"/>
    <col min="7" max="7" width="48" style="74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46.5703125" style="3" bestFit="1" customWidth="1"/>
    <col min="13" max="13" width="19.85546875" style="3" customWidth="1"/>
    <col min="14" max="14" width="18.8554687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4" width="14.42578125" style="3"/>
    <col min="25" max="25" width="24.5703125" style="3" customWidth="1"/>
    <col min="26" max="113" width="14.42578125" style="6"/>
    <col min="114" max="16384" width="14.42578125" style="3"/>
  </cols>
  <sheetData>
    <row r="1" spans="1:113" ht="75" customHeight="1">
      <c r="B1" s="1"/>
      <c r="C1" s="1"/>
      <c r="D1" s="1"/>
      <c r="E1" s="1"/>
      <c r="F1" s="1"/>
      <c r="G1" s="68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5"/>
      <c r="AA1" s="5"/>
    </row>
    <row r="2" spans="1:113">
      <c r="A2" s="101" t="s">
        <v>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2"/>
      <c r="Z2" s="5"/>
      <c r="AA2" s="5"/>
    </row>
    <row r="3" spans="1:113" ht="26.25" customHeight="1">
      <c r="A3" s="109" t="s">
        <v>397</v>
      </c>
      <c r="B3" s="110" t="s">
        <v>1</v>
      </c>
      <c r="C3" s="110"/>
      <c r="D3" s="110" t="s">
        <v>2</v>
      </c>
      <c r="E3" s="110"/>
      <c r="F3" s="110"/>
      <c r="G3" s="110" t="s">
        <v>3</v>
      </c>
      <c r="H3" s="110"/>
      <c r="I3" s="110"/>
      <c r="J3" s="110"/>
      <c r="K3" s="110"/>
      <c r="L3" s="110"/>
      <c r="M3" s="110"/>
      <c r="N3" s="110"/>
      <c r="O3" s="110" t="s">
        <v>4</v>
      </c>
      <c r="P3" s="110"/>
      <c r="Q3" s="110"/>
      <c r="R3" s="110" t="s">
        <v>5</v>
      </c>
      <c r="S3" s="110"/>
      <c r="T3" s="110"/>
      <c r="U3" s="110"/>
      <c r="V3" s="110"/>
      <c r="W3" s="110"/>
      <c r="X3" s="110" t="s">
        <v>6</v>
      </c>
      <c r="Y3" s="110" t="s">
        <v>7</v>
      </c>
      <c r="Z3" s="5"/>
      <c r="AA3" s="5"/>
    </row>
    <row r="4" spans="1:113" ht="18.75" customHeight="1">
      <c r="A4" s="104"/>
      <c r="B4" s="110" t="s">
        <v>8</v>
      </c>
      <c r="C4" s="110" t="s">
        <v>9</v>
      </c>
      <c r="D4" s="112" t="s">
        <v>10</v>
      </c>
      <c r="E4" s="110" t="s">
        <v>11</v>
      </c>
      <c r="F4" s="110" t="s">
        <v>12</v>
      </c>
      <c r="G4" s="113" t="s">
        <v>13</v>
      </c>
      <c r="H4" s="110" t="s">
        <v>14</v>
      </c>
      <c r="I4" s="110" t="s">
        <v>15</v>
      </c>
      <c r="J4" s="110"/>
      <c r="K4" s="111" t="s">
        <v>16</v>
      </c>
      <c r="L4" s="111"/>
      <c r="M4" s="110" t="s">
        <v>17</v>
      </c>
      <c r="N4" s="110" t="s">
        <v>18</v>
      </c>
      <c r="O4" s="111" t="s">
        <v>19</v>
      </c>
      <c r="P4" s="111" t="s">
        <v>20</v>
      </c>
      <c r="Q4" s="111" t="s">
        <v>21</v>
      </c>
      <c r="R4" s="110" t="s">
        <v>22</v>
      </c>
      <c r="S4" s="110"/>
      <c r="T4" s="110" t="s">
        <v>23</v>
      </c>
      <c r="U4" s="110"/>
      <c r="V4" s="110" t="s">
        <v>24</v>
      </c>
      <c r="W4" s="111" t="s">
        <v>21</v>
      </c>
      <c r="X4" s="110"/>
      <c r="Y4" s="110"/>
      <c r="Z4" s="5"/>
      <c r="AA4" s="5"/>
    </row>
    <row r="5" spans="1:113" ht="18.75" customHeight="1">
      <c r="A5" s="105"/>
      <c r="B5" s="110"/>
      <c r="C5" s="110"/>
      <c r="D5" s="110"/>
      <c r="E5" s="110"/>
      <c r="F5" s="110"/>
      <c r="G5" s="114"/>
      <c r="H5" s="110"/>
      <c r="I5" s="98" t="s">
        <v>25</v>
      </c>
      <c r="J5" s="98" t="s">
        <v>26</v>
      </c>
      <c r="K5" s="98" t="s">
        <v>25</v>
      </c>
      <c r="L5" s="97" t="s">
        <v>27</v>
      </c>
      <c r="M5" s="110"/>
      <c r="N5" s="110"/>
      <c r="O5" s="110"/>
      <c r="P5" s="110"/>
      <c r="Q5" s="110"/>
      <c r="R5" s="98" t="s">
        <v>28</v>
      </c>
      <c r="S5" s="97" t="s">
        <v>29</v>
      </c>
      <c r="T5" s="98" t="s">
        <v>28</v>
      </c>
      <c r="U5" s="97" t="s">
        <v>29</v>
      </c>
      <c r="V5" s="110"/>
      <c r="W5" s="110"/>
      <c r="X5" s="110"/>
      <c r="Y5" s="110"/>
      <c r="Z5" s="5"/>
      <c r="AA5" s="5"/>
    </row>
    <row r="6" spans="1:113" s="89" customFormat="1" ht="42.75" customHeight="1">
      <c r="A6" s="86">
        <v>1</v>
      </c>
      <c r="B6" s="78">
        <v>520100</v>
      </c>
      <c r="C6" s="78">
        <v>180101</v>
      </c>
      <c r="D6" s="36" t="s">
        <v>404</v>
      </c>
      <c r="E6" s="36" t="s">
        <v>234</v>
      </c>
      <c r="F6" s="36" t="s">
        <v>359</v>
      </c>
      <c r="G6" s="69" t="s">
        <v>442</v>
      </c>
      <c r="H6" s="87" t="s">
        <v>401</v>
      </c>
      <c r="I6" s="78" t="s">
        <v>402</v>
      </c>
      <c r="J6" s="78" t="s">
        <v>403</v>
      </c>
      <c r="K6" s="63" t="s">
        <v>402</v>
      </c>
      <c r="L6" s="37" t="s">
        <v>443</v>
      </c>
      <c r="M6" s="88">
        <v>44601</v>
      </c>
      <c r="N6" s="88">
        <v>44602</v>
      </c>
      <c r="O6" s="63"/>
      <c r="P6" s="63"/>
      <c r="Q6" s="63"/>
      <c r="R6" s="77">
        <v>1</v>
      </c>
      <c r="S6" s="61">
        <v>54.01</v>
      </c>
      <c r="T6" s="77">
        <v>1</v>
      </c>
      <c r="U6" s="61">
        <v>17.52</v>
      </c>
      <c r="V6" s="62">
        <f>R6+T6</f>
        <v>2</v>
      </c>
      <c r="W6" s="63">
        <f>R6*S6+T6*U6</f>
        <v>71.53</v>
      </c>
      <c r="X6" s="63">
        <f>Q6+W6</f>
        <v>71.53</v>
      </c>
      <c r="Y6" s="78" t="s">
        <v>444</v>
      </c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</row>
    <row r="7" spans="1:113" s="91" customFormat="1" ht="42.75" customHeight="1">
      <c r="A7" s="58">
        <v>2</v>
      </c>
      <c r="B7" s="59">
        <v>520100</v>
      </c>
      <c r="C7" s="59">
        <v>180101</v>
      </c>
      <c r="D7" s="36" t="s">
        <v>404</v>
      </c>
      <c r="E7" s="36" t="s">
        <v>234</v>
      </c>
      <c r="F7" s="36" t="s">
        <v>359</v>
      </c>
      <c r="G7" s="69" t="s">
        <v>445</v>
      </c>
      <c r="H7" s="90" t="s">
        <v>401</v>
      </c>
      <c r="I7" s="77" t="s">
        <v>402</v>
      </c>
      <c r="J7" s="77" t="s">
        <v>403</v>
      </c>
      <c r="K7" s="82" t="s">
        <v>402</v>
      </c>
      <c r="L7" s="37" t="s">
        <v>446</v>
      </c>
      <c r="M7" s="88">
        <v>44607</v>
      </c>
      <c r="N7" s="88">
        <v>44610</v>
      </c>
      <c r="O7" s="82"/>
      <c r="P7" s="82"/>
      <c r="Q7" s="82"/>
      <c r="R7" s="77">
        <v>3</v>
      </c>
      <c r="S7" s="61">
        <v>54.01</v>
      </c>
      <c r="T7" s="77">
        <v>1</v>
      </c>
      <c r="U7" s="61">
        <v>17.52</v>
      </c>
      <c r="V7" s="62">
        <f t="shared" ref="V7:V22" si="0">R7+T7</f>
        <v>4</v>
      </c>
      <c r="W7" s="63">
        <f t="shared" ref="W7:W22" si="1">R7*S7+T7*U7</f>
        <v>179.55</v>
      </c>
      <c r="X7" s="63">
        <f t="shared" ref="X7" si="2">Q7+W7</f>
        <v>179.55</v>
      </c>
      <c r="Y7" s="77" t="s">
        <v>447</v>
      </c>
      <c r="Z7" s="26"/>
      <c r="AA7" s="26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</row>
    <row r="8" spans="1:113" s="91" customFormat="1" ht="42.75" customHeight="1">
      <c r="A8" s="58">
        <v>3</v>
      </c>
      <c r="B8" s="59">
        <v>520100</v>
      </c>
      <c r="C8" s="59">
        <v>180101</v>
      </c>
      <c r="D8" s="36" t="s">
        <v>434</v>
      </c>
      <c r="E8" s="36" t="s">
        <v>435</v>
      </c>
      <c r="F8" s="36" t="s">
        <v>390</v>
      </c>
      <c r="G8" s="69" t="s">
        <v>448</v>
      </c>
      <c r="H8" s="90" t="s">
        <v>401</v>
      </c>
      <c r="I8" s="77" t="s">
        <v>402</v>
      </c>
      <c r="J8" s="77" t="s">
        <v>403</v>
      </c>
      <c r="K8" s="82" t="s">
        <v>402</v>
      </c>
      <c r="L8" s="38" t="s">
        <v>449</v>
      </c>
      <c r="M8" s="92">
        <v>44627</v>
      </c>
      <c r="N8" s="92">
        <v>44629</v>
      </c>
      <c r="O8" s="82"/>
      <c r="P8" s="82"/>
      <c r="Q8" s="82"/>
      <c r="R8" s="77">
        <v>2</v>
      </c>
      <c r="S8" s="61">
        <v>95.97</v>
      </c>
      <c r="T8" s="66">
        <v>1</v>
      </c>
      <c r="U8" s="61">
        <v>28.78</v>
      </c>
      <c r="V8" s="62">
        <f t="shared" si="0"/>
        <v>3</v>
      </c>
      <c r="W8" s="63">
        <f t="shared" si="1"/>
        <v>220.72</v>
      </c>
      <c r="X8" s="63">
        <f t="shared" ref="X8:X12" si="3">O8+W8</f>
        <v>220.72</v>
      </c>
      <c r="Y8" s="66" t="s">
        <v>450</v>
      </c>
      <c r="Z8" s="26"/>
      <c r="AA8" s="26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</row>
    <row r="9" spans="1:113" s="91" customFormat="1" ht="42.75" customHeight="1">
      <c r="A9" s="86">
        <v>4</v>
      </c>
      <c r="B9" s="78">
        <v>520100</v>
      </c>
      <c r="C9" s="78">
        <v>180101</v>
      </c>
      <c r="D9" s="36" t="s">
        <v>413</v>
      </c>
      <c r="E9" s="36" t="s">
        <v>222</v>
      </c>
      <c r="F9" s="67" t="s">
        <v>328</v>
      </c>
      <c r="G9" s="69" t="s">
        <v>451</v>
      </c>
      <c r="H9" s="90" t="s">
        <v>401</v>
      </c>
      <c r="I9" s="77" t="s">
        <v>402</v>
      </c>
      <c r="J9" s="77" t="s">
        <v>403</v>
      </c>
      <c r="K9" s="82" t="s">
        <v>402</v>
      </c>
      <c r="L9" s="37" t="s">
        <v>452</v>
      </c>
      <c r="M9" s="92">
        <v>44629</v>
      </c>
      <c r="N9" s="92">
        <v>44630</v>
      </c>
      <c r="O9" s="82"/>
      <c r="P9" s="82"/>
      <c r="Q9" s="82"/>
      <c r="R9" s="77">
        <v>1</v>
      </c>
      <c r="S9" s="81">
        <v>237.56</v>
      </c>
      <c r="T9" s="66">
        <v>1</v>
      </c>
      <c r="U9" s="61">
        <v>71.27</v>
      </c>
      <c r="V9" s="62">
        <f>R9+T9</f>
        <v>2</v>
      </c>
      <c r="W9" s="63">
        <f t="shared" si="1"/>
        <v>308.83</v>
      </c>
      <c r="X9" s="63">
        <f t="shared" si="3"/>
        <v>308.83</v>
      </c>
      <c r="Y9" s="77" t="s">
        <v>453</v>
      </c>
      <c r="Z9" s="26"/>
      <c r="AA9" s="26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</row>
    <row r="10" spans="1:113" s="91" customFormat="1" ht="42.75" customHeight="1">
      <c r="A10" s="58">
        <v>5</v>
      </c>
      <c r="B10" s="59">
        <v>520100</v>
      </c>
      <c r="C10" s="59">
        <v>180101</v>
      </c>
      <c r="D10" s="36" t="s">
        <v>454</v>
      </c>
      <c r="E10" s="36" t="s">
        <v>455</v>
      </c>
      <c r="F10" s="36" t="s">
        <v>346</v>
      </c>
      <c r="G10" s="69" t="s">
        <v>456</v>
      </c>
      <c r="H10" s="90" t="s">
        <v>401</v>
      </c>
      <c r="I10" s="77" t="s">
        <v>402</v>
      </c>
      <c r="J10" s="77" t="s">
        <v>403</v>
      </c>
      <c r="K10" s="82" t="s">
        <v>402</v>
      </c>
      <c r="L10" s="37" t="s">
        <v>457</v>
      </c>
      <c r="M10" s="88">
        <v>44631</v>
      </c>
      <c r="N10" s="88">
        <v>44631</v>
      </c>
      <c r="O10" s="82"/>
      <c r="P10" s="82"/>
      <c r="Q10" s="82"/>
      <c r="R10" s="77">
        <v>0</v>
      </c>
      <c r="S10" s="61">
        <v>54.01</v>
      </c>
      <c r="T10" s="77">
        <v>1</v>
      </c>
      <c r="U10" s="61">
        <v>17.52</v>
      </c>
      <c r="V10" s="62">
        <f t="shared" si="0"/>
        <v>1</v>
      </c>
      <c r="W10" s="63">
        <f t="shared" si="1"/>
        <v>17.52</v>
      </c>
      <c r="X10" s="63">
        <f t="shared" si="3"/>
        <v>17.52</v>
      </c>
      <c r="Y10" s="77" t="s">
        <v>458</v>
      </c>
      <c r="Z10" s="26"/>
      <c r="AA10" s="26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</row>
    <row r="11" spans="1:113" s="91" customFormat="1" ht="42.75" customHeight="1">
      <c r="A11" s="58">
        <v>6</v>
      </c>
      <c r="B11" s="59">
        <v>520100</v>
      </c>
      <c r="C11" s="59">
        <v>180101</v>
      </c>
      <c r="D11" s="36" t="s">
        <v>433</v>
      </c>
      <c r="E11" s="36" t="s">
        <v>205</v>
      </c>
      <c r="F11" s="36" t="s">
        <v>349</v>
      </c>
      <c r="G11" s="69" t="s">
        <v>459</v>
      </c>
      <c r="H11" s="90" t="s">
        <v>401</v>
      </c>
      <c r="I11" s="77" t="s">
        <v>402</v>
      </c>
      <c r="J11" s="77" t="s">
        <v>403</v>
      </c>
      <c r="K11" s="82" t="s">
        <v>402</v>
      </c>
      <c r="L11" s="37" t="s">
        <v>460</v>
      </c>
      <c r="M11" s="88">
        <v>44634</v>
      </c>
      <c r="N11" s="88">
        <v>44635</v>
      </c>
      <c r="O11" s="82"/>
      <c r="P11" s="82"/>
      <c r="Q11" s="82"/>
      <c r="R11" s="77">
        <v>1</v>
      </c>
      <c r="S11" s="61">
        <v>54.01</v>
      </c>
      <c r="T11" s="77">
        <v>1</v>
      </c>
      <c r="U11" s="61">
        <v>17.52</v>
      </c>
      <c r="V11" s="62">
        <f t="shared" si="0"/>
        <v>2</v>
      </c>
      <c r="W11" s="63">
        <f t="shared" si="1"/>
        <v>71.53</v>
      </c>
      <c r="X11" s="63">
        <f t="shared" si="3"/>
        <v>71.53</v>
      </c>
      <c r="Y11" s="77" t="s">
        <v>461</v>
      </c>
      <c r="Z11" s="26"/>
      <c r="AA11" s="26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</row>
    <row r="12" spans="1:113" s="91" customFormat="1" ht="37.5" customHeight="1">
      <c r="A12" s="86">
        <v>7</v>
      </c>
      <c r="B12" s="59">
        <v>520100</v>
      </c>
      <c r="C12" s="59">
        <v>180101</v>
      </c>
      <c r="D12" s="36" t="s">
        <v>429</v>
      </c>
      <c r="E12" s="36" t="s">
        <v>226</v>
      </c>
      <c r="F12" s="36" t="s">
        <v>349</v>
      </c>
      <c r="G12" s="69" t="s">
        <v>459</v>
      </c>
      <c r="H12" s="90" t="s">
        <v>401</v>
      </c>
      <c r="I12" s="77" t="s">
        <v>402</v>
      </c>
      <c r="J12" s="77" t="s">
        <v>403</v>
      </c>
      <c r="K12" s="82" t="s">
        <v>402</v>
      </c>
      <c r="L12" s="37" t="s">
        <v>460</v>
      </c>
      <c r="M12" s="88">
        <v>44634</v>
      </c>
      <c r="N12" s="88">
        <v>44635</v>
      </c>
      <c r="O12" s="82"/>
      <c r="P12" s="82"/>
      <c r="Q12" s="82"/>
      <c r="R12" s="77">
        <v>1</v>
      </c>
      <c r="S12" s="61">
        <v>54.01</v>
      </c>
      <c r="T12" s="77">
        <v>1</v>
      </c>
      <c r="U12" s="61">
        <v>17.52</v>
      </c>
      <c r="V12" s="62">
        <f t="shared" si="0"/>
        <v>2</v>
      </c>
      <c r="W12" s="63">
        <f t="shared" si="1"/>
        <v>71.53</v>
      </c>
      <c r="X12" s="63">
        <f t="shared" si="3"/>
        <v>71.53</v>
      </c>
      <c r="Y12" s="77" t="s">
        <v>462</v>
      </c>
      <c r="Z12" s="26"/>
      <c r="AA12" s="26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</row>
    <row r="13" spans="1:113" s="91" customFormat="1" ht="42.75" customHeight="1">
      <c r="A13" s="58">
        <v>8</v>
      </c>
      <c r="B13" s="59">
        <v>520100</v>
      </c>
      <c r="C13" s="59">
        <v>180101</v>
      </c>
      <c r="D13" s="36" t="s">
        <v>463</v>
      </c>
      <c r="E13" s="36" t="s">
        <v>464</v>
      </c>
      <c r="F13" s="36" t="s">
        <v>465</v>
      </c>
      <c r="G13" s="69" t="s">
        <v>466</v>
      </c>
      <c r="H13" s="77" t="s">
        <v>401</v>
      </c>
      <c r="I13" s="77" t="s">
        <v>402</v>
      </c>
      <c r="J13" s="77" t="s">
        <v>403</v>
      </c>
      <c r="K13" s="82" t="s">
        <v>402</v>
      </c>
      <c r="L13" s="38" t="s">
        <v>467</v>
      </c>
      <c r="M13" s="64">
        <v>44636</v>
      </c>
      <c r="N13" s="64">
        <v>44637</v>
      </c>
      <c r="O13" s="52"/>
      <c r="P13" s="52"/>
      <c r="Q13" s="83"/>
      <c r="R13" s="77">
        <v>1</v>
      </c>
      <c r="S13" s="61">
        <v>54.01</v>
      </c>
      <c r="T13" s="77">
        <v>1</v>
      </c>
      <c r="U13" s="61">
        <v>17.52</v>
      </c>
      <c r="V13" s="62">
        <f t="shared" si="0"/>
        <v>2</v>
      </c>
      <c r="W13" s="63">
        <f t="shared" si="1"/>
        <v>71.53</v>
      </c>
      <c r="X13" s="63">
        <f t="shared" ref="X13:X22" si="4">Q13+W13</f>
        <v>71.53</v>
      </c>
      <c r="Y13" s="77" t="s">
        <v>468</v>
      </c>
      <c r="Z13" s="26"/>
      <c r="AA13" s="26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</row>
    <row r="14" spans="1:113" s="89" customFormat="1" ht="38.25" customHeight="1">
      <c r="A14" s="58">
        <v>9</v>
      </c>
      <c r="B14" s="59">
        <v>520100</v>
      </c>
      <c r="C14" s="59">
        <v>180101</v>
      </c>
      <c r="D14" s="36" t="s">
        <v>434</v>
      </c>
      <c r="E14" s="36" t="s">
        <v>435</v>
      </c>
      <c r="F14" s="36" t="s">
        <v>390</v>
      </c>
      <c r="G14" s="69" t="s">
        <v>469</v>
      </c>
      <c r="H14" s="77" t="s">
        <v>401</v>
      </c>
      <c r="I14" s="77" t="s">
        <v>402</v>
      </c>
      <c r="J14" s="77" t="s">
        <v>403</v>
      </c>
      <c r="K14" s="82" t="s">
        <v>402</v>
      </c>
      <c r="L14" s="37" t="s">
        <v>460</v>
      </c>
      <c r="M14" s="88">
        <v>44634</v>
      </c>
      <c r="N14" s="88">
        <v>44635</v>
      </c>
      <c r="O14" s="82"/>
      <c r="P14" s="82"/>
      <c r="Q14" s="82"/>
      <c r="R14" s="77">
        <v>1</v>
      </c>
      <c r="S14" s="61">
        <v>95.97</v>
      </c>
      <c r="T14" s="66">
        <v>1</v>
      </c>
      <c r="U14" s="61">
        <v>28.78</v>
      </c>
      <c r="V14" s="62">
        <f t="shared" si="0"/>
        <v>2</v>
      </c>
      <c r="W14" s="63">
        <f t="shared" si="1"/>
        <v>124.75</v>
      </c>
      <c r="X14" s="63">
        <f t="shared" si="4"/>
        <v>124.75</v>
      </c>
      <c r="Y14" s="78" t="s">
        <v>470</v>
      </c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</row>
    <row r="15" spans="1:113" s="89" customFormat="1" ht="42.75" customHeight="1">
      <c r="A15" s="58">
        <v>10</v>
      </c>
      <c r="B15" s="59">
        <v>520100</v>
      </c>
      <c r="C15" s="59">
        <v>180101</v>
      </c>
      <c r="D15" s="36" t="s">
        <v>413</v>
      </c>
      <c r="E15" s="36" t="s">
        <v>222</v>
      </c>
      <c r="F15" s="67" t="s">
        <v>328</v>
      </c>
      <c r="G15" s="69" t="s">
        <v>471</v>
      </c>
      <c r="H15" s="77" t="s">
        <v>401</v>
      </c>
      <c r="I15" s="77" t="s">
        <v>402</v>
      </c>
      <c r="J15" s="77" t="s">
        <v>403</v>
      </c>
      <c r="K15" s="82" t="s">
        <v>402</v>
      </c>
      <c r="L15" s="38" t="s">
        <v>472</v>
      </c>
      <c r="M15" s="92">
        <v>44643</v>
      </c>
      <c r="N15" s="92">
        <v>44647</v>
      </c>
      <c r="O15" s="82"/>
      <c r="P15" s="82"/>
      <c r="Q15" s="82"/>
      <c r="R15" s="77">
        <v>4</v>
      </c>
      <c r="S15" s="81">
        <v>212.11</v>
      </c>
      <c r="T15" s="66">
        <v>1</v>
      </c>
      <c r="U15" s="61">
        <v>63.63</v>
      </c>
      <c r="V15" s="62">
        <f t="shared" si="0"/>
        <v>5</v>
      </c>
      <c r="W15" s="63">
        <f t="shared" si="1"/>
        <v>912.07</v>
      </c>
      <c r="X15" s="63">
        <f t="shared" si="4"/>
        <v>912.07</v>
      </c>
      <c r="Y15" s="77" t="s">
        <v>473</v>
      </c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</row>
    <row r="16" spans="1:113" s="91" customFormat="1" ht="42.75" customHeight="1">
      <c r="A16" s="86">
        <v>11</v>
      </c>
      <c r="B16" s="59">
        <v>520100</v>
      </c>
      <c r="C16" s="59">
        <v>180101</v>
      </c>
      <c r="D16" s="36" t="s">
        <v>413</v>
      </c>
      <c r="E16" s="36" t="s">
        <v>222</v>
      </c>
      <c r="F16" s="67" t="s">
        <v>328</v>
      </c>
      <c r="G16" s="69" t="s">
        <v>474</v>
      </c>
      <c r="H16" s="77" t="s">
        <v>401</v>
      </c>
      <c r="I16" s="77" t="s">
        <v>402</v>
      </c>
      <c r="J16" s="77" t="s">
        <v>403</v>
      </c>
      <c r="K16" s="82" t="s">
        <v>402</v>
      </c>
      <c r="L16" s="38" t="s">
        <v>475</v>
      </c>
      <c r="M16" s="93">
        <v>44638</v>
      </c>
      <c r="N16" s="93" t="s">
        <v>476</v>
      </c>
      <c r="O16" s="94"/>
      <c r="P16" s="94"/>
      <c r="Q16" s="82"/>
      <c r="R16" s="77">
        <v>0</v>
      </c>
      <c r="S16" s="61">
        <v>95.97</v>
      </c>
      <c r="T16" s="66">
        <v>1</v>
      </c>
      <c r="U16" s="61">
        <v>28.78</v>
      </c>
      <c r="V16" s="62">
        <f t="shared" si="0"/>
        <v>1</v>
      </c>
      <c r="W16" s="63">
        <f t="shared" si="1"/>
        <v>28.78</v>
      </c>
      <c r="X16" s="63">
        <f t="shared" si="4"/>
        <v>28.78</v>
      </c>
      <c r="Y16" s="67" t="s">
        <v>477</v>
      </c>
      <c r="Z16" s="26"/>
      <c r="AA16" s="26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</row>
    <row r="17" spans="1:113" s="95" customFormat="1" ht="42.75" customHeight="1">
      <c r="A17" s="58">
        <v>12</v>
      </c>
      <c r="B17" s="59">
        <v>520100</v>
      </c>
      <c r="C17" s="59">
        <v>180101</v>
      </c>
      <c r="D17" s="36" t="s">
        <v>478</v>
      </c>
      <c r="E17" s="47" t="s">
        <v>282</v>
      </c>
      <c r="F17" s="36" t="s">
        <v>380</v>
      </c>
      <c r="G17" s="69" t="s">
        <v>479</v>
      </c>
      <c r="H17" s="77" t="s">
        <v>401</v>
      </c>
      <c r="I17" s="77" t="s">
        <v>402</v>
      </c>
      <c r="J17" s="77" t="s">
        <v>403</v>
      </c>
      <c r="K17" s="82" t="s">
        <v>402</v>
      </c>
      <c r="L17" s="38" t="s">
        <v>480</v>
      </c>
      <c r="M17" s="93">
        <v>44637</v>
      </c>
      <c r="N17" s="93" t="s">
        <v>476</v>
      </c>
      <c r="O17" s="82"/>
      <c r="P17" s="82"/>
      <c r="Q17" s="82"/>
      <c r="R17" s="77">
        <v>1</v>
      </c>
      <c r="S17" s="61">
        <v>54.01</v>
      </c>
      <c r="T17" s="77">
        <v>1</v>
      </c>
      <c r="U17" s="61">
        <v>17.52</v>
      </c>
      <c r="V17" s="62">
        <f t="shared" si="0"/>
        <v>2</v>
      </c>
      <c r="W17" s="63">
        <f t="shared" si="1"/>
        <v>71.53</v>
      </c>
      <c r="X17" s="63">
        <f t="shared" si="4"/>
        <v>71.53</v>
      </c>
      <c r="Y17" s="77" t="s">
        <v>481</v>
      </c>
      <c r="Z17" s="33"/>
      <c r="AA17" s="33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</row>
    <row r="18" spans="1:113" s="91" customFormat="1" ht="42.75" customHeight="1">
      <c r="A18" s="58">
        <v>13</v>
      </c>
      <c r="B18" s="59">
        <v>520100</v>
      </c>
      <c r="C18" s="59">
        <v>180101</v>
      </c>
      <c r="D18" s="36" t="s">
        <v>482</v>
      </c>
      <c r="E18" s="36" t="s">
        <v>244</v>
      </c>
      <c r="F18" s="36" t="s">
        <v>483</v>
      </c>
      <c r="G18" s="70" t="s">
        <v>484</v>
      </c>
      <c r="H18" s="77" t="s">
        <v>401</v>
      </c>
      <c r="I18" s="77" t="s">
        <v>402</v>
      </c>
      <c r="J18" s="77" t="s">
        <v>403</v>
      </c>
      <c r="K18" s="82" t="s">
        <v>402</v>
      </c>
      <c r="L18" s="48" t="s">
        <v>460</v>
      </c>
      <c r="M18" s="93">
        <v>44634</v>
      </c>
      <c r="N18" s="54">
        <v>44635</v>
      </c>
      <c r="O18" s="55"/>
      <c r="P18" s="55"/>
      <c r="Q18" s="55"/>
      <c r="R18" s="77">
        <v>1</v>
      </c>
      <c r="S18" s="61">
        <v>54.01</v>
      </c>
      <c r="T18" s="77">
        <v>1</v>
      </c>
      <c r="U18" s="61">
        <v>17.52</v>
      </c>
      <c r="V18" s="62">
        <f t="shared" si="0"/>
        <v>2</v>
      </c>
      <c r="W18" s="63">
        <f t="shared" si="1"/>
        <v>71.53</v>
      </c>
      <c r="X18" s="63">
        <f t="shared" si="4"/>
        <v>71.53</v>
      </c>
      <c r="Y18" s="56" t="s">
        <v>485</v>
      </c>
      <c r="Z18" s="26"/>
      <c r="AA18" s="26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</row>
    <row r="19" spans="1:113" s="91" customFormat="1" ht="42.75" customHeight="1">
      <c r="A19" s="86">
        <v>14</v>
      </c>
      <c r="B19" s="59">
        <v>520100</v>
      </c>
      <c r="C19" s="59">
        <v>180101</v>
      </c>
      <c r="D19" s="96" t="s">
        <v>429</v>
      </c>
      <c r="E19" s="36" t="s">
        <v>226</v>
      </c>
      <c r="F19" s="36" t="s">
        <v>349</v>
      </c>
      <c r="G19" s="71" t="s">
        <v>486</v>
      </c>
      <c r="H19" s="77" t="s">
        <v>401</v>
      </c>
      <c r="I19" s="77" t="s">
        <v>402</v>
      </c>
      <c r="J19" s="77" t="s">
        <v>403</v>
      </c>
      <c r="K19" s="82" t="s">
        <v>402</v>
      </c>
      <c r="L19" s="38" t="s">
        <v>480</v>
      </c>
      <c r="M19" s="93">
        <v>44637</v>
      </c>
      <c r="N19" s="93" t="s">
        <v>476</v>
      </c>
      <c r="O19" s="52"/>
      <c r="P19" s="52"/>
      <c r="Q19" s="52"/>
      <c r="R19" s="77">
        <v>1</v>
      </c>
      <c r="S19" s="61">
        <v>54.01</v>
      </c>
      <c r="T19" s="77">
        <v>1</v>
      </c>
      <c r="U19" s="61">
        <v>17.52</v>
      </c>
      <c r="V19" s="62">
        <f t="shared" si="0"/>
        <v>2</v>
      </c>
      <c r="W19" s="63">
        <f t="shared" si="1"/>
        <v>71.53</v>
      </c>
      <c r="X19" s="63">
        <f t="shared" si="4"/>
        <v>71.53</v>
      </c>
      <c r="Y19" s="53" t="s">
        <v>487</v>
      </c>
      <c r="Z19" s="26"/>
      <c r="AA19" s="26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</row>
    <row r="20" spans="1:113" ht="42.75" customHeight="1">
      <c r="A20" s="86">
        <v>15</v>
      </c>
      <c r="B20" s="59">
        <v>520100</v>
      </c>
      <c r="C20" s="59">
        <v>180101</v>
      </c>
      <c r="D20" s="36" t="s">
        <v>404</v>
      </c>
      <c r="E20" s="36" t="s">
        <v>234</v>
      </c>
      <c r="F20" s="36" t="s">
        <v>359</v>
      </c>
      <c r="G20" s="72" t="s">
        <v>488</v>
      </c>
      <c r="H20" s="77" t="s">
        <v>401</v>
      </c>
      <c r="I20" s="77" t="s">
        <v>402</v>
      </c>
      <c r="J20" s="77" t="s">
        <v>403</v>
      </c>
      <c r="K20" s="82" t="s">
        <v>402</v>
      </c>
      <c r="L20" s="53" t="s">
        <v>443</v>
      </c>
      <c r="M20" s="93">
        <v>44636</v>
      </c>
      <c r="N20" s="93">
        <v>44637</v>
      </c>
      <c r="O20" s="52"/>
      <c r="P20" s="52"/>
      <c r="Q20" s="52"/>
      <c r="R20" s="77">
        <v>1</v>
      </c>
      <c r="S20" s="61">
        <v>54.01</v>
      </c>
      <c r="T20" s="77">
        <v>1</v>
      </c>
      <c r="U20" s="61">
        <v>17.52</v>
      </c>
      <c r="V20" s="62">
        <f t="shared" si="0"/>
        <v>2</v>
      </c>
      <c r="W20" s="63">
        <f t="shared" si="1"/>
        <v>71.53</v>
      </c>
      <c r="X20" s="63">
        <f t="shared" si="4"/>
        <v>71.53</v>
      </c>
      <c r="Y20" s="53" t="s">
        <v>489</v>
      </c>
      <c r="Z20" s="5"/>
      <c r="AA20" s="5"/>
    </row>
    <row r="21" spans="1:113" ht="42.75" customHeight="1">
      <c r="A21" s="58">
        <v>16</v>
      </c>
      <c r="B21" s="59">
        <v>520100</v>
      </c>
      <c r="C21" s="59">
        <v>180101</v>
      </c>
      <c r="D21" s="36" t="s">
        <v>454</v>
      </c>
      <c r="E21" s="36" t="s">
        <v>455</v>
      </c>
      <c r="F21" s="36" t="s">
        <v>346</v>
      </c>
      <c r="G21" s="72" t="s">
        <v>490</v>
      </c>
      <c r="H21" s="77" t="s">
        <v>401</v>
      </c>
      <c r="I21" s="77" t="s">
        <v>402</v>
      </c>
      <c r="J21" s="77" t="s">
        <v>403</v>
      </c>
      <c r="K21" s="82" t="s">
        <v>402</v>
      </c>
      <c r="L21" s="53" t="s">
        <v>491</v>
      </c>
      <c r="M21" s="64">
        <v>44641</v>
      </c>
      <c r="N21" s="64">
        <v>44645</v>
      </c>
      <c r="O21" s="52"/>
      <c r="P21" s="52"/>
      <c r="Q21" s="52"/>
      <c r="R21" s="77">
        <v>4</v>
      </c>
      <c r="S21" s="61">
        <v>54.01</v>
      </c>
      <c r="T21" s="77">
        <v>1</v>
      </c>
      <c r="U21" s="61">
        <v>17.52</v>
      </c>
      <c r="V21" s="62">
        <f t="shared" si="0"/>
        <v>5</v>
      </c>
      <c r="W21" s="63">
        <f t="shared" si="1"/>
        <v>233.56</v>
      </c>
      <c r="X21" s="63">
        <f t="shared" si="4"/>
        <v>233.56</v>
      </c>
      <c r="Y21" s="53" t="s">
        <v>492</v>
      </c>
      <c r="Z21" s="5"/>
      <c r="AA21" s="5"/>
    </row>
    <row r="22" spans="1:113" ht="42.75" customHeight="1">
      <c r="A22" s="58">
        <v>17</v>
      </c>
      <c r="B22" s="59">
        <v>520100</v>
      </c>
      <c r="C22" s="59">
        <v>180101</v>
      </c>
      <c r="D22" s="36" t="s">
        <v>478</v>
      </c>
      <c r="E22" s="47" t="s">
        <v>282</v>
      </c>
      <c r="F22" s="36" t="s">
        <v>380</v>
      </c>
      <c r="G22" s="69" t="s">
        <v>493</v>
      </c>
      <c r="H22" s="77" t="s">
        <v>401</v>
      </c>
      <c r="I22" s="77" t="s">
        <v>402</v>
      </c>
      <c r="J22" s="77" t="s">
        <v>403</v>
      </c>
      <c r="K22" s="82" t="s">
        <v>402</v>
      </c>
      <c r="L22" s="53" t="s">
        <v>494</v>
      </c>
      <c r="M22" s="64">
        <v>44642</v>
      </c>
      <c r="N22" s="64">
        <v>44642</v>
      </c>
      <c r="O22" s="52"/>
      <c r="P22" s="52"/>
      <c r="Q22" s="52"/>
      <c r="R22" s="77">
        <v>0</v>
      </c>
      <c r="S22" s="61">
        <v>54.01</v>
      </c>
      <c r="T22" s="77">
        <v>1</v>
      </c>
      <c r="U22" s="61">
        <v>17.52</v>
      </c>
      <c r="V22" s="62">
        <f t="shared" si="0"/>
        <v>1</v>
      </c>
      <c r="W22" s="63">
        <f t="shared" si="1"/>
        <v>17.52</v>
      </c>
      <c r="X22" s="63">
        <f t="shared" si="4"/>
        <v>17.52</v>
      </c>
      <c r="Y22" s="53" t="s">
        <v>495</v>
      </c>
      <c r="Z22" s="5"/>
      <c r="AA22" s="5"/>
    </row>
    <row r="23" spans="1:113">
      <c r="B23" s="2"/>
      <c r="C23" s="2"/>
      <c r="D23" s="2"/>
      <c r="E23" s="2"/>
      <c r="F23" s="2"/>
      <c r="G23" s="73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65">
        <f>SUM(X6:X22)</f>
        <v>2615.5400000000009</v>
      </c>
      <c r="Y23" s="2"/>
      <c r="Z23" s="5"/>
      <c r="AA23" s="5"/>
    </row>
    <row r="24" spans="1:113">
      <c r="B24" s="2"/>
      <c r="C24" s="2"/>
      <c r="D24" s="2"/>
      <c r="E24" s="2"/>
      <c r="F24" s="2"/>
      <c r="G24" s="73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5"/>
      <c r="AA24" s="5"/>
    </row>
    <row r="25" spans="1:113">
      <c r="B25" s="2"/>
      <c r="C25" s="2"/>
      <c r="D25" s="2"/>
      <c r="E25" s="2"/>
      <c r="F25" s="2"/>
      <c r="G25" s="73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5"/>
      <c r="AA25" s="5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</row>
    <row r="26" spans="1:113">
      <c r="B26" s="2"/>
      <c r="C26" s="2"/>
      <c r="D26" s="2"/>
      <c r="E26" s="2"/>
      <c r="F26" s="2"/>
      <c r="G26" s="73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5"/>
      <c r="AA26" s="5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</row>
    <row r="27" spans="1:113">
      <c r="B27" s="2"/>
      <c r="C27" s="2"/>
      <c r="D27" s="2"/>
      <c r="E27" s="2"/>
      <c r="F27" s="2"/>
      <c r="G27" s="73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5"/>
      <c r="AA27" s="5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</row>
    <row r="28" spans="1:113">
      <c r="B28" s="2"/>
      <c r="C28" s="2"/>
      <c r="D28" s="2"/>
      <c r="E28" s="2"/>
      <c r="F28" s="2"/>
      <c r="G28" s="73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5"/>
      <c r="AA28" s="5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</row>
    <row r="29" spans="1:113">
      <c r="B29" s="2"/>
      <c r="C29" s="2"/>
      <c r="D29" s="2"/>
      <c r="E29" s="2"/>
      <c r="F29" s="2"/>
      <c r="G29" s="73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5"/>
      <c r="AA29" s="5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</row>
    <row r="30" spans="1:113">
      <c r="B30" s="2"/>
      <c r="C30" s="2"/>
      <c r="D30" s="2"/>
      <c r="E30" s="2"/>
      <c r="F30" s="2"/>
      <c r="G30" s="73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5"/>
      <c r="AA30" s="5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</row>
    <row r="31" spans="1:113">
      <c r="B31" s="2"/>
      <c r="C31" s="2"/>
      <c r="D31" s="2"/>
      <c r="E31" s="2"/>
      <c r="F31" s="2"/>
      <c r="G31" s="73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5"/>
      <c r="AA31" s="5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</row>
    <row r="32" spans="1:113">
      <c r="B32" s="2"/>
      <c r="C32" s="2"/>
      <c r="D32" s="2"/>
      <c r="E32" s="2"/>
      <c r="F32" s="2"/>
      <c r="G32" s="73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5"/>
      <c r="AA32" s="5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</row>
    <row r="33" spans="2:113">
      <c r="B33" s="2"/>
      <c r="C33" s="2"/>
      <c r="D33" s="2"/>
      <c r="E33" s="2"/>
      <c r="F33" s="2"/>
      <c r="G33" s="73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5"/>
      <c r="AA33" s="5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</row>
    <row r="34" spans="2:113">
      <c r="B34" s="2"/>
      <c r="C34" s="2"/>
      <c r="D34" s="2"/>
      <c r="E34" s="2"/>
      <c r="F34" s="2"/>
      <c r="G34" s="73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5"/>
      <c r="AA34" s="5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</row>
    <row r="35" spans="2:113">
      <c r="B35" s="2"/>
      <c r="C35" s="2"/>
      <c r="D35" s="2"/>
      <c r="E35" s="2"/>
      <c r="F35" s="2"/>
      <c r="G35" s="73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5"/>
      <c r="AA35" s="5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</row>
    <row r="36" spans="2:113">
      <c r="B36" s="2"/>
      <c r="C36" s="2"/>
      <c r="D36" s="2"/>
      <c r="E36" s="2"/>
      <c r="F36" s="2"/>
      <c r="G36" s="73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5"/>
      <c r="AA36" s="5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</row>
    <row r="37" spans="2:113">
      <c r="B37" s="2"/>
      <c r="C37" s="2"/>
      <c r="D37" s="2"/>
      <c r="E37" s="2"/>
      <c r="F37" s="2"/>
      <c r="G37" s="73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5"/>
      <c r="AA37" s="5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</row>
    <row r="38" spans="2:113">
      <c r="B38" s="2"/>
      <c r="C38" s="2"/>
      <c r="D38" s="2"/>
      <c r="E38" s="2"/>
      <c r="F38" s="2"/>
      <c r="G38" s="73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5"/>
      <c r="AA38" s="5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</row>
    <row r="39" spans="2:113">
      <c r="B39" s="2"/>
      <c r="C39" s="2"/>
      <c r="D39" s="2"/>
      <c r="E39" s="2"/>
      <c r="F39" s="2"/>
      <c r="G39" s="73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5"/>
      <c r="AA39" s="5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</row>
    <row r="40" spans="2:113">
      <c r="B40" s="2"/>
      <c r="C40" s="2"/>
      <c r="D40" s="2"/>
      <c r="E40" s="2"/>
      <c r="F40" s="2"/>
      <c r="G40" s="73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5"/>
      <c r="AA40" s="5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</row>
    <row r="41" spans="2:113">
      <c r="B41" s="2"/>
      <c r="C41" s="2"/>
      <c r="D41" s="2"/>
      <c r="E41" s="2"/>
      <c r="F41" s="2"/>
      <c r="G41" s="73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5"/>
      <c r="AA41" s="5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</row>
    <row r="42" spans="2:113">
      <c r="B42" s="2"/>
      <c r="C42" s="2"/>
      <c r="D42" s="2"/>
      <c r="E42" s="2"/>
      <c r="F42" s="2"/>
      <c r="G42" s="73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5"/>
      <c r="AA42" s="5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</row>
    <row r="43" spans="2:113">
      <c r="B43" s="2"/>
      <c r="C43" s="2"/>
      <c r="D43" s="2"/>
      <c r="E43" s="2"/>
      <c r="F43" s="2"/>
      <c r="G43" s="73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5"/>
      <c r="AA43" s="5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</row>
    <row r="44" spans="2:113">
      <c r="B44" s="2"/>
      <c r="C44" s="2"/>
      <c r="D44" s="2"/>
      <c r="E44" s="2"/>
      <c r="F44" s="2"/>
      <c r="G44" s="73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5"/>
      <c r="AA44" s="5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</row>
    <row r="45" spans="2:113">
      <c r="B45" s="2"/>
      <c r="C45" s="2"/>
      <c r="D45" s="2"/>
      <c r="E45" s="2"/>
      <c r="F45" s="2"/>
      <c r="G45" s="73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5"/>
      <c r="AA45" s="5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</row>
    <row r="46" spans="2:113">
      <c r="B46" s="2"/>
      <c r="C46" s="2"/>
      <c r="D46" s="2"/>
      <c r="E46" s="2"/>
      <c r="F46" s="2"/>
      <c r="G46" s="73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5"/>
      <c r="AA46" s="5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</row>
    <row r="47" spans="2:113">
      <c r="B47" s="2"/>
      <c r="C47" s="2"/>
      <c r="D47" s="2"/>
      <c r="E47" s="2"/>
      <c r="F47" s="2"/>
      <c r="G47" s="73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5"/>
      <c r="AA47" s="5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</row>
    <row r="48" spans="2:113">
      <c r="B48" s="2"/>
      <c r="C48" s="2"/>
      <c r="D48" s="2"/>
      <c r="E48" s="2"/>
      <c r="F48" s="2"/>
      <c r="G48" s="73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5"/>
      <c r="AA48" s="5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</row>
    <row r="49" spans="2:113">
      <c r="B49" s="2"/>
      <c r="C49" s="2"/>
      <c r="D49" s="2"/>
      <c r="E49" s="2"/>
      <c r="F49" s="2"/>
      <c r="G49" s="73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5"/>
      <c r="AA49" s="5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</row>
    <row r="50" spans="2:113">
      <c r="B50" s="2"/>
      <c r="C50" s="2"/>
      <c r="D50" s="2"/>
      <c r="E50" s="2"/>
      <c r="F50" s="2"/>
      <c r="G50" s="73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5"/>
      <c r="AA50" s="5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</row>
    <row r="51" spans="2:113">
      <c r="B51" s="2"/>
      <c r="C51" s="2"/>
      <c r="D51" s="2"/>
      <c r="E51" s="2"/>
      <c r="F51" s="2"/>
      <c r="G51" s="73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5"/>
      <c r="AA51" s="5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</row>
    <row r="52" spans="2:113">
      <c r="Z52" s="5"/>
      <c r="AA52" s="5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</row>
    <row r="53" spans="2:113">
      <c r="Z53" s="5"/>
      <c r="AA53" s="5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</row>
  </sheetData>
  <mergeCells count="27">
    <mergeCell ref="Q4:Q5"/>
    <mergeCell ref="R4:S4"/>
    <mergeCell ref="T4:U4"/>
    <mergeCell ref="V4:V5"/>
    <mergeCell ref="W4:W5"/>
    <mergeCell ref="I4:J4"/>
    <mergeCell ref="K4:L4"/>
    <mergeCell ref="M4:M5"/>
    <mergeCell ref="N4:N5"/>
    <mergeCell ref="O4:O5"/>
    <mergeCell ref="P4:P5"/>
    <mergeCell ref="C4:C5"/>
    <mergeCell ref="D4:D5"/>
    <mergeCell ref="E4:E5"/>
    <mergeCell ref="F4:F5"/>
    <mergeCell ref="G4:G5"/>
    <mergeCell ref="H4:H5"/>
    <mergeCell ref="A2:Y2"/>
    <mergeCell ref="A3:A5"/>
    <mergeCell ref="B3:C3"/>
    <mergeCell ref="D3:F3"/>
    <mergeCell ref="G3:N3"/>
    <mergeCell ref="O3:Q3"/>
    <mergeCell ref="R3:W3"/>
    <mergeCell ref="X3:X5"/>
    <mergeCell ref="Y3:Y5"/>
    <mergeCell ref="B4:B5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JAN-2022</vt:lpstr>
      <vt:lpstr>FEV-2022</vt:lpstr>
      <vt:lpstr>DADOS</vt:lpstr>
      <vt:lpstr>DAD</vt:lpstr>
      <vt:lpstr>MAR 2022</vt:lpstr>
      <vt:lpstr>ABR 2022</vt:lpstr>
      <vt:lpstr>MAI 2022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Leila Virginia Souza</dc:creator>
  <cp:lastModifiedBy>Leila Virginia Souza</cp:lastModifiedBy>
  <cp:lastPrinted>2020-10-07T16:59:18Z</cp:lastPrinted>
  <dcterms:created xsi:type="dcterms:W3CDTF">2019-09-25T13:07:06Z</dcterms:created>
  <dcterms:modified xsi:type="dcterms:W3CDTF">2022-07-07T16:32:17Z</dcterms:modified>
</cp:coreProperties>
</file>