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15480" windowHeight="7995" tabRatio="984" firstSheet="2" activeTab="3"/>
  </bookViews>
  <sheets>
    <sheet name="EMPRESA TECNOSET" sheetId="10" r:id="rId1"/>
    <sheet name="EMPRESA NUTRICASH" sheetId="9" r:id="rId2"/>
    <sheet name="EMPRESA INTERLOCAÇÕES" sheetId="8" r:id="rId3"/>
    <sheet name="EMPRESA LM TRANSPORTES" sheetId="7" r:id="rId4"/>
    <sheet name="EMPRESA SKAIOS" sheetId="6" r:id="rId5"/>
    <sheet name="EMPRESA FIORI" sheetId="5" r:id="rId6"/>
    <sheet name="EMPRESA INVESTIPLAN" sheetId="4" r:id="rId7"/>
    <sheet name="EMPRESA OMNI" sheetId="1" r:id="rId8"/>
    <sheet name="Plan2" sheetId="2" r:id="rId9"/>
    <sheet name="Plan3" sheetId="3" r:id="rId10"/>
  </sheets>
  <calcPr calcId="125725"/>
</workbook>
</file>

<file path=xl/calcChain.xml><?xml version="1.0" encoding="utf-8"?>
<calcChain xmlns="http://schemas.openxmlformats.org/spreadsheetml/2006/main">
  <c r="J7" i="1"/>
  <c r="J8" s="1"/>
  <c r="J8" i="4"/>
  <c r="J7"/>
  <c r="J11" s="1"/>
  <c r="J7" i="5"/>
  <c r="J8" s="1"/>
  <c r="J7" i="6"/>
  <c r="J8" s="1"/>
  <c r="I8" i="7"/>
  <c r="J8" s="1"/>
  <c r="J7"/>
  <c r="J7" i="8"/>
  <c r="J8" s="1"/>
  <c r="J7" i="9"/>
  <c r="J8" s="1"/>
  <c r="I7" i="10"/>
  <c r="J7" s="1"/>
  <c r="J8" s="1"/>
  <c r="J9" i="7" l="1"/>
</calcChain>
</file>

<file path=xl/sharedStrings.xml><?xml version="1.0" encoding="utf-8"?>
<sst xmlns="http://schemas.openxmlformats.org/spreadsheetml/2006/main" count="188" uniqueCount="59">
  <si>
    <t>Data da Publicação</t>
  </si>
  <si>
    <t>Programa de Trabalho</t>
  </si>
  <si>
    <t>Nota de Empenho</t>
  </si>
  <si>
    <t>Objeto</t>
  </si>
  <si>
    <t>Vigência</t>
  </si>
  <si>
    <t>Início</t>
  </si>
  <si>
    <t>Término</t>
  </si>
  <si>
    <t>Item</t>
  </si>
  <si>
    <t>VUA</t>
  </si>
  <si>
    <t>VTA</t>
  </si>
  <si>
    <t>Quantidade</t>
  </si>
  <si>
    <t>Órgão - Entidade:</t>
  </si>
  <si>
    <t>Nº Contrato:</t>
  </si>
  <si>
    <t xml:space="preserve">VMA:     </t>
  </si>
  <si>
    <t>Contratada:</t>
  </si>
  <si>
    <t>Veículo, tipo SEDAN, de passeio, quatro portas, capacidade para cinco pessoas, direção hidráulica ou elétrica, ar-condicionado, vidros e travas elétricas, potencia mínima para 125 CV, distancia entre-eixos mínimo 2.600 mm bicombustível (etanol/gasolina)</t>
  </si>
  <si>
    <t>SKAIOS LTDA</t>
  </si>
  <si>
    <t>003/2011</t>
  </si>
  <si>
    <t>OMNI COMÉRCIO E SERVIÇOS LTDA</t>
  </si>
  <si>
    <t>INVESTIPLAN COMPUTADORES E SISTEMAS DE REFRIGERAÇÃO LTDA</t>
  </si>
  <si>
    <t>002/2011</t>
  </si>
  <si>
    <t>LOCADORA FIORI LTDA</t>
  </si>
  <si>
    <t>005/2012</t>
  </si>
  <si>
    <t>006/2012</t>
  </si>
  <si>
    <t>LM TRANSPORTES SERVIÇOS E COMÉRCIO LTDA</t>
  </si>
  <si>
    <t>001/2012</t>
  </si>
  <si>
    <t>INTERLOCAÇÕES S/A</t>
  </si>
  <si>
    <t>002/2012</t>
  </si>
  <si>
    <t>NUTRICASH SERVIÇOS LTDA</t>
  </si>
  <si>
    <t>003/2012</t>
  </si>
  <si>
    <t>TECNOSET INFORMÁTICA PRODUTOS E SERVIÇOS LTDA</t>
  </si>
  <si>
    <t>004/2012</t>
  </si>
  <si>
    <t>2012NE000093</t>
  </si>
  <si>
    <t>Impressora Multifuncional Departamental Colorida I (MDC-I)</t>
  </si>
  <si>
    <t>2012NE000086</t>
  </si>
  <si>
    <t>Veículo, tipo HATCH, de passeio, quatro portas, capacidade para cinco pessoas, direção hidráulica ou elétrica, ar-condicionado, vidros e travas elétricas, motor 1.4, potencia mínima de 85 CV, bicombustível (etanol/gasolina)</t>
  </si>
  <si>
    <t>2012NE000064</t>
  </si>
  <si>
    <t>Contratação de serviços de implantação e operacionalização de sistema informatizado e integrado, com utilização de cartão magnético, para gerenciamento do abastecimento e fornecimento de combustível (gasolina, álcool e óleo de diesel), através de postos credenciados em todo o estado, com o propósito de atender à frota oficial de veículos da Secretaria de Cultura do Estado de Pernambuco, conforme especificações descritas no Edital da Ata de Registro de Preços e respectivo Termo de Referência à qual aderiu a CONTRATANTE.</t>
  </si>
  <si>
    <t xml:space="preserve">Cartão magnético, para gerenciamento do abastecimento e fornecimento de combustível (gasolina, álcool e óleo de diesel) para abastecimento de 17 veículos. </t>
  </si>
  <si>
    <t>Contratação de serviços de locação de veículos para suprir a necessidade de transporte da Secretaria de Cultura do Estado de Pernambuco, conforme especificações contidas no Termo de Referência e as propostas de preços apresentadas, as quais, independentemente de transcrição, fazem parte deste instrumento, naquilo que não o contrarie.</t>
  </si>
  <si>
    <t>Secretaria de Cultura</t>
  </si>
  <si>
    <t>2012NE000060</t>
  </si>
  <si>
    <t>Reajuste do preço do Contrato de acordo com a periodicidade anual contratada a partir da data limite para apresentação da proposta da licitação (INPC; período 21/07/2011 a 21/07/2012). Reajuste – Valor Global Inicial: R$ 66.549,60. Valor Reajustado: 66.905,28</t>
  </si>
  <si>
    <t>contratação de serviços de locação de veículos para suprir a necessidade de transporte da Secretaria de Cultura do Estado de Pernambuco, conforme especificações contidas no Termo de Referência Anexo I do Edital referente ao PREGÃO ELETRÔNICO Nº 020/2011, PROCESSO Nº 044.2011.VI.PE.020.SAD (Contrato por Adesão à Ata de Registro de Preço nº002/2012).</t>
  </si>
  <si>
    <t>2012NE000052</t>
  </si>
  <si>
    <t>Veículo, tipo STATION WAGON, motor 1.4 ou superior,potência mínima de 85 CV, direção hidráulica ou elétrica, ar-condicionado, vidros e travas elétricas, capacidade para 05 passageiros, 4 portas laterais, kit gás com capacidade mínima para 15 m3, tricombustível (etanol/gasolina/GNV)</t>
  </si>
  <si>
    <t>2012NE000043</t>
  </si>
  <si>
    <t>Estação de trabalho: modelo avançado Windows</t>
  </si>
  <si>
    <t xml:space="preserve">Primeiro Aditivo ao Contrato de Prestação de Serviços realizado em 16/11/2011, cujo objeto é a "contratação de serviços  de locação de recursos de tecnologia da informação para provimento de infraestrutura digital, compreendendo logística, instalação e manutenção de estações de trabalho, para atendimento aos órgãos e entidades da Administração Pública Estadual – APE". Objeto do Aditivo é complementar o prazo contratual para o exercício subsequente de 2012 em observância aos créditos orçamentários. </t>
  </si>
  <si>
    <t>2012NE000014</t>
  </si>
  <si>
    <t xml:space="preserve"> 07/07/2012</t>
  </si>
  <si>
    <t xml:space="preserve"> 11/07/2012</t>
  </si>
  <si>
    <t>2012NE000059</t>
  </si>
  <si>
    <t xml:space="preserve">Segundo Aditivo ao mesmo Contrato cujo o objeto é " o acrescimo de 25%, conforme Art.65 da Lei 8666/93, para Contratação de serviços de locação de recursos de tecnologia da informação para provimento de infraestrutura digital, compreendendo logística, instalação e manutenção de estações de trabalho, para atendimento aos órgãos e entidades da Administração Pública Estadual – APE". </t>
  </si>
  <si>
    <t xml:space="preserve">16/11/2014                           OBS: Ao término do exercício de 2012 deverá ser procedido um Apostilamento (Art. 65, § 8º, Lei 866/93), para complementação do prazo até o final do exercício subsequente. </t>
  </si>
  <si>
    <t>contratação de serviços especializados de impressão e Digitalização de Documentos departamental centralizada incluindo: a gestão informatizada de recursos de impressão, cópia e digitalização de documentos; alocação, instalação e disponibilização de multifuncionais a laser de médio porte que também ofereçam as funções de cópia, digitalização e FAX; fornecimento de material de consumo para o serviço; o gerenciamento dessas unidades; o provimento dos acessórios de impressão; o treinamento de usuários; os sistemas para gestão informatizada da solução; a logística para a troca de suprimentos; bem como a manutenção e o suporte técnico local nas dependências dos órgãos da Administração Pública Estadual do Governo de Pernambuco.</t>
  </si>
  <si>
    <t>Tipo: Prestação de Serviços</t>
  </si>
  <si>
    <t>2012NE000015</t>
  </si>
  <si>
    <t>01/11/2012                                          (Retroagindo o início do reajuste a 21/07/2011)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</si>
</sst>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/>
    <xf numFmtId="0" fontId="2" fillId="0" borderId="0" xfId="0" applyFont="1" applyAlignment="1">
      <alignment vertical="center"/>
    </xf>
    <xf numFmtId="164" fontId="0" fillId="0" borderId="0" xfId="0" applyNumberFormat="1"/>
    <xf numFmtId="164" fontId="2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6" fillId="0" borderId="1" xfId="0" applyFont="1" applyBorder="1" applyAlignment="1">
      <alignment horizontal="justify" vertical="center"/>
    </xf>
    <xf numFmtId="3" fontId="7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7" fillId="0" borderId="1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8" fillId="0" borderId="0" xfId="0" applyFont="1" applyAlignment="1">
      <alignment horizontal="justify" vertical="center"/>
    </xf>
    <xf numFmtId="0" fontId="9" fillId="0" borderId="0" xfId="0" applyFont="1"/>
    <xf numFmtId="14" fontId="7" fillId="0" borderId="1" xfId="0" applyNumberFormat="1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" xfId="0" applyFont="1" applyBorder="1"/>
    <xf numFmtId="14" fontId="7" fillId="0" borderId="1" xfId="0" applyNumberFormat="1" applyFont="1" applyBorder="1" applyAlignment="1">
      <alignment horizontal="center" vertical="top" wrapText="1"/>
    </xf>
    <xf numFmtId="16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zoomScaleSheetLayoutView="100" workbookViewId="0">
      <selection activeCell="D7" sqref="D7"/>
    </sheetView>
  </sheetViews>
  <sheetFormatPr defaultRowHeight="15"/>
  <cols>
    <col min="1" max="1" width="16.42578125" bestFit="1" customWidth="1"/>
    <col min="2" max="2" width="23.7109375" bestFit="1" customWidth="1"/>
    <col min="3" max="3" width="14.7109375" customWidth="1"/>
    <col min="4" max="4" width="34.5703125" bestFit="1" customWidth="1"/>
    <col min="5" max="6" width="9.85546875" bestFit="1" customWidth="1"/>
    <col min="7" max="7" width="21.7109375" bestFit="1" customWidth="1"/>
    <col min="8" max="8" width="9.140625" bestFit="1" customWidth="1"/>
    <col min="9" max="9" width="8.85546875" style="8" bestFit="1" customWidth="1"/>
    <col min="10" max="10" width="10" style="8" customWidth="1"/>
  </cols>
  <sheetData>
    <row r="1" spans="1:10">
      <c r="A1" s="3" t="s">
        <v>12</v>
      </c>
      <c r="B1" s="28" t="s">
        <v>31</v>
      </c>
      <c r="D1" s="3" t="s">
        <v>14</v>
      </c>
      <c r="E1" s="35" t="s">
        <v>30</v>
      </c>
      <c r="F1" s="35"/>
      <c r="G1" s="35"/>
      <c r="H1" s="35"/>
      <c r="I1" s="35"/>
      <c r="J1" s="35"/>
    </row>
    <row r="2" spans="1:10">
      <c r="A2" s="3"/>
      <c r="D2" s="3"/>
    </row>
    <row r="3" spans="1:10">
      <c r="A3" s="3" t="s">
        <v>11</v>
      </c>
      <c r="B3" s="21" t="s">
        <v>40</v>
      </c>
      <c r="D3" s="29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243.75" customHeight="1">
      <c r="A7" s="17">
        <v>41270</v>
      </c>
      <c r="B7" s="13">
        <v>1.312209624381E+16</v>
      </c>
      <c r="C7" s="16" t="s">
        <v>32</v>
      </c>
      <c r="D7" s="11" t="s">
        <v>55</v>
      </c>
      <c r="E7" s="17">
        <v>41232</v>
      </c>
      <c r="F7" s="17">
        <v>41597</v>
      </c>
      <c r="G7" s="11" t="s">
        <v>33</v>
      </c>
      <c r="H7" s="16">
        <v>1</v>
      </c>
      <c r="I7" s="23">
        <f>1190.4*12</f>
        <v>14284.800000000001</v>
      </c>
      <c r="J7" s="24">
        <f>H7*I7</f>
        <v>14284.800000000001</v>
      </c>
    </row>
    <row r="8" spans="1:10" s="1" customFormat="1">
      <c r="A8" s="32" t="s">
        <v>13</v>
      </c>
      <c r="B8" s="33"/>
      <c r="C8" s="33"/>
      <c r="D8" s="33"/>
      <c r="E8" s="33"/>
      <c r="F8" s="33"/>
      <c r="G8" s="33"/>
      <c r="H8" s="33"/>
      <c r="I8" s="34"/>
      <c r="J8" s="24">
        <f>SUM(J7:J7)/12</f>
        <v>1190.4000000000001</v>
      </c>
    </row>
  </sheetData>
  <mergeCells count="12">
    <mergeCell ref="J5:J6"/>
    <mergeCell ref="A8:I8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89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zoomScaleSheetLayoutView="100" workbookViewId="0">
      <pane xSplit="9330" topLeftCell="G1"/>
      <selection activeCell="J7" sqref="J7"/>
      <selection pane="topRight" activeCell="E1" sqref="E1"/>
    </sheetView>
  </sheetViews>
  <sheetFormatPr defaultRowHeight="15"/>
  <cols>
    <col min="1" max="1" width="16.42578125" bestFit="1" customWidth="1"/>
    <col min="2" max="2" width="22.28515625" customWidth="1"/>
    <col min="3" max="3" width="13.7109375" bestFit="1" customWidth="1"/>
    <col min="4" max="4" width="32.7109375" bestFit="1" customWidth="1"/>
    <col min="5" max="5" width="9.85546875" bestFit="1" customWidth="1"/>
    <col min="6" max="6" width="10" customWidth="1"/>
    <col min="7" max="7" width="24" bestFit="1" customWidth="1"/>
    <col min="8" max="8" width="9.140625" bestFit="1" customWidth="1"/>
    <col min="9" max="9" width="8.85546875" style="8" bestFit="1" customWidth="1"/>
    <col min="10" max="10" width="10.7109375" style="8" bestFit="1" customWidth="1"/>
  </cols>
  <sheetData>
    <row r="1" spans="1:10">
      <c r="A1" s="3" t="s">
        <v>12</v>
      </c>
      <c r="B1" s="21" t="s">
        <v>29</v>
      </c>
      <c r="D1" s="3" t="s">
        <v>14</v>
      </c>
      <c r="E1" s="35" t="s">
        <v>28</v>
      </c>
      <c r="F1" s="35"/>
      <c r="G1" s="35"/>
      <c r="H1" s="35"/>
      <c r="I1" s="35"/>
      <c r="J1" s="35"/>
    </row>
    <row r="2" spans="1:10">
      <c r="A2" s="3"/>
      <c r="D2" s="3"/>
    </row>
    <row r="3" spans="1:10">
      <c r="A3" s="3" t="s">
        <v>11</v>
      </c>
      <c r="B3" s="21" t="s">
        <v>40</v>
      </c>
      <c r="D3" s="21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186.75" customHeight="1">
      <c r="A7" s="17">
        <v>41233</v>
      </c>
      <c r="B7" s="15">
        <v>1.312209624381E+16</v>
      </c>
      <c r="C7" s="16" t="s">
        <v>34</v>
      </c>
      <c r="D7" s="11" t="s">
        <v>37</v>
      </c>
      <c r="E7" s="17">
        <v>41192</v>
      </c>
      <c r="F7" s="17">
        <v>41557</v>
      </c>
      <c r="G7" s="20" t="s">
        <v>38</v>
      </c>
      <c r="H7" s="16">
        <v>17</v>
      </c>
      <c r="I7" s="27">
        <v>11964.71</v>
      </c>
      <c r="J7" s="24">
        <f>H7*I7</f>
        <v>203400.06999999998</v>
      </c>
    </row>
    <row r="8" spans="1:10" s="1" customFormat="1">
      <c r="A8" s="32" t="s">
        <v>13</v>
      </c>
      <c r="B8" s="33"/>
      <c r="C8" s="33"/>
      <c r="D8" s="33"/>
      <c r="E8" s="33"/>
      <c r="F8" s="33"/>
      <c r="G8" s="33"/>
      <c r="H8" s="33"/>
      <c r="I8" s="34"/>
      <c r="J8" s="24">
        <f>SUM(J7:J7)/12</f>
        <v>16950.005833333333</v>
      </c>
    </row>
  </sheetData>
  <mergeCells count="12">
    <mergeCell ref="J5:J6"/>
    <mergeCell ref="A8:I8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90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zoomScaleSheetLayoutView="100" workbookViewId="0">
      <selection activeCell="J8" sqref="J8"/>
    </sheetView>
  </sheetViews>
  <sheetFormatPr defaultRowHeight="15"/>
  <cols>
    <col min="1" max="1" width="16.42578125" bestFit="1" customWidth="1"/>
    <col min="2" max="2" width="23.7109375" bestFit="1" customWidth="1"/>
    <col min="3" max="3" width="15.42578125" bestFit="1" customWidth="1"/>
    <col min="4" max="4" width="31.7109375" bestFit="1" customWidth="1"/>
    <col min="5" max="5" width="9.85546875" bestFit="1" customWidth="1"/>
    <col min="6" max="6" width="10" customWidth="1"/>
    <col min="7" max="7" width="24.7109375" customWidth="1"/>
    <col min="8" max="8" width="9.140625" bestFit="1" customWidth="1"/>
    <col min="9" max="9" width="8.85546875" style="8" bestFit="1" customWidth="1"/>
    <col min="10" max="10" width="9.28515625" style="8" bestFit="1" customWidth="1"/>
  </cols>
  <sheetData>
    <row r="1" spans="1:10">
      <c r="A1" s="3" t="s">
        <v>12</v>
      </c>
      <c r="B1" s="21" t="s">
        <v>27</v>
      </c>
      <c r="D1" s="3" t="s">
        <v>14</v>
      </c>
      <c r="E1" s="35" t="s">
        <v>26</v>
      </c>
      <c r="F1" s="35"/>
      <c r="G1" s="35"/>
      <c r="H1" s="35"/>
      <c r="I1" s="35"/>
      <c r="J1" s="35"/>
    </row>
    <row r="2" spans="1:10">
      <c r="A2" s="3"/>
      <c r="D2" s="3"/>
    </row>
    <row r="3" spans="1:10">
      <c r="A3" s="3" t="s">
        <v>11</v>
      </c>
      <c r="B3" s="21" t="s">
        <v>40</v>
      </c>
      <c r="D3" s="21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128.25" customHeight="1">
      <c r="A7" s="17">
        <v>41135</v>
      </c>
      <c r="B7" s="15">
        <v>1.312209624381E+16</v>
      </c>
      <c r="C7" s="16" t="s">
        <v>36</v>
      </c>
      <c r="D7" s="11" t="s">
        <v>39</v>
      </c>
      <c r="E7" s="17">
        <v>41092</v>
      </c>
      <c r="F7" s="17">
        <v>41274</v>
      </c>
      <c r="G7" s="11" t="s">
        <v>35</v>
      </c>
      <c r="H7" s="16">
        <v>5</v>
      </c>
      <c r="I7" s="23">
        <v>10969.2</v>
      </c>
      <c r="J7" s="24">
        <f>H7*I7</f>
        <v>54846</v>
      </c>
    </row>
    <row r="8" spans="1:10" s="1" customFormat="1">
      <c r="A8" s="32" t="s">
        <v>13</v>
      </c>
      <c r="B8" s="33"/>
      <c r="C8" s="33"/>
      <c r="D8" s="33"/>
      <c r="E8" s="33"/>
      <c r="F8" s="33"/>
      <c r="G8" s="33"/>
      <c r="H8" s="33"/>
      <c r="I8" s="34"/>
      <c r="J8" s="24">
        <f>SUM(J7:J7)/12</f>
        <v>4570.5</v>
      </c>
    </row>
  </sheetData>
  <mergeCells count="12">
    <mergeCell ref="J5:J6"/>
    <mergeCell ref="A8:I8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89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9"/>
  <sheetViews>
    <sheetView tabSelected="1" zoomScaleNormal="100" zoomScaleSheetLayoutView="100" workbookViewId="0">
      <selection activeCell="E8" sqref="E8"/>
    </sheetView>
  </sheetViews>
  <sheetFormatPr defaultRowHeight="15"/>
  <cols>
    <col min="1" max="1" width="13.28515625" customWidth="1"/>
    <col min="2" max="2" width="20.42578125" bestFit="1" customWidth="1"/>
    <col min="3" max="3" width="13.28515625" customWidth="1"/>
    <col min="4" max="4" width="47" bestFit="1" customWidth="1"/>
    <col min="5" max="5" width="11" customWidth="1"/>
    <col min="6" max="6" width="10" customWidth="1"/>
    <col min="7" max="7" width="28" bestFit="1" customWidth="1"/>
    <col min="8" max="8" width="9.140625" bestFit="1" customWidth="1"/>
    <col min="9" max="9" width="8.28515625" style="8" customWidth="1"/>
    <col min="10" max="10" width="9.28515625" style="8" customWidth="1"/>
  </cols>
  <sheetData>
    <row r="1" spans="1:10">
      <c r="A1" s="3" t="s">
        <v>12</v>
      </c>
      <c r="B1" t="s">
        <v>25</v>
      </c>
      <c r="D1" s="3" t="s">
        <v>14</v>
      </c>
      <c r="E1" s="38" t="s">
        <v>24</v>
      </c>
      <c r="F1" s="38"/>
      <c r="G1" s="38"/>
      <c r="H1" s="38"/>
      <c r="I1" s="38"/>
      <c r="J1" s="38"/>
    </row>
    <row r="2" spans="1:10">
      <c r="A2" s="3"/>
      <c r="D2" s="3"/>
    </row>
    <row r="3" spans="1:10">
      <c r="A3" s="3" t="s">
        <v>11</v>
      </c>
      <c r="B3" t="s">
        <v>40</v>
      </c>
      <c r="D3" s="3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128.25" customHeight="1">
      <c r="A7" s="17">
        <v>41117</v>
      </c>
      <c r="B7" s="13">
        <v>1.312209624381E+16</v>
      </c>
      <c r="C7" s="16" t="s">
        <v>41</v>
      </c>
      <c r="D7" s="11" t="s">
        <v>43</v>
      </c>
      <c r="E7" s="17">
        <v>41096</v>
      </c>
      <c r="F7" s="17">
        <v>41274</v>
      </c>
      <c r="G7" s="12" t="s">
        <v>35</v>
      </c>
      <c r="H7" s="16">
        <v>5</v>
      </c>
      <c r="I7" s="14">
        <v>13309.92</v>
      </c>
      <c r="J7" s="24">
        <f>H7*I7</f>
        <v>66549.600000000006</v>
      </c>
    </row>
    <row r="8" spans="1:10" s="2" customFormat="1" ht="90" customHeight="1">
      <c r="A8" s="17">
        <v>41270</v>
      </c>
      <c r="B8" s="15">
        <v>1.312209624381E+16</v>
      </c>
      <c r="C8" s="16" t="s">
        <v>41</v>
      </c>
      <c r="D8" s="12" t="s">
        <v>42</v>
      </c>
      <c r="E8" s="30" t="s">
        <v>58</v>
      </c>
      <c r="F8" s="17">
        <v>41274</v>
      </c>
      <c r="G8" s="11" t="s">
        <v>35</v>
      </c>
      <c r="H8" s="16">
        <v>5</v>
      </c>
      <c r="I8" s="24">
        <f>(1163.57*12)-I7</f>
        <v>652.92000000000007</v>
      </c>
      <c r="J8" s="24">
        <f>H8*I8</f>
        <v>3264.6000000000004</v>
      </c>
    </row>
    <row r="9" spans="1:10" s="1" customFormat="1">
      <c r="A9" s="32" t="s">
        <v>13</v>
      </c>
      <c r="B9" s="33"/>
      <c r="C9" s="33"/>
      <c r="D9" s="33"/>
      <c r="E9" s="33"/>
      <c r="F9" s="33"/>
      <c r="G9" s="33"/>
      <c r="H9" s="33"/>
      <c r="I9" s="34"/>
      <c r="J9" s="24">
        <f>SUM(J7:J8)/12</f>
        <v>5817.8500000000013</v>
      </c>
    </row>
  </sheetData>
  <mergeCells count="12">
    <mergeCell ref="J5:J6"/>
    <mergeCell ref="A9:I9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83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zoomScaleSheetLayoutView="100" workbookViewId="0">
      <selection activeCell="E1" sqref="E1:J1"/>
    </sheetView>
  </sheetViews>
  <sheetFormatPr defaultRowHeight="15"/>
  <cols>
    <col min="1" max="1" width="16.42578125" bestFit="1" customWidth="1"/>
    <col min="2" max="2" width="22.28515625" customWidth="1"/>
    <col min="3" max="3" width="13.28515625" customWidth="1"/>
    <col min="4" max="4" width="33.42578125" bestFit="1" customWidth="1"/>
    <col min="5" max="5" width="9.85546875" bestFit="1" customWidth="1"/>
    <col min="6" max="6" width="10" customWidth="1"/>
    <col min="7" max="7" width="25.140625" bestFit="1" customWidth="1"/>
    <col min="8" max="8" width="9.140625" bestFit="1" customWidth="1"/>
    <col min="9" max="10" width="9.28515625" style="8" bestFit="1" customWidth="1"/>
  </cols>
  <sheetData>
    <row r="1" spans="1:10">
      <c r="A1" s="3" t="s">
        <v>12</v>
      </c>
      <c r="B1" s="21" t="s">
        <v>23</v>
      </c>
      <c r="D1" s="3" t="s">
        <v>14</v>
      </c>
      <c r="E1" s="35" t="s">
        <v>16</v>
      </c>
      <c r="F1" s="35"/>
      <c r="G1" s="35"/>
      <c r="H1" s="35"/>
      <c r="I1" s="35"/>
      <c r="J1" s="35"/>
    </row>
    <row r="2" spans="1:10">
      <c r="A2" s="3"/>
      <c r="D2" s="3"/>
    </row>
    <row r="3" spans="1:10">
      <c r="A3" s="3" t="s">
        <v>11</v>
      </c>
      <c r="B3" s="21" t="s">
        <v>40</v>
      </c>
      <c r="D3" s="21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128.25" customHeight="1">
      <c r="A7" s="17">
        <v>41046</v>
      </c>
      <c r="B7" s="13">
        <v>1.312209624381E+16</v>
      </c>
      <c r="C7" s="16" t="s">
        <v>44</v>
      </c>
      <c r="D7" s="11" t="s">
        <v>43</v>
      </c>
      <c r="E7" s="17">
        <v>41030</v>
      </c>
      <c r="F7" s="17">
        <v>41274</v>
      </c>
      <c r="G7" s="11" t="s">
        <v>15</v>
      </c>
      <c r="H7" s="16">
        <v>2</v>
      </c>
      <c r="I7" s="24">
        <v>23488.92</v>
      </c>
      <c r="J7" s="24">
        <f>H7*I7</f>
        <v>46977.84</v>
      </c>
    </row>
    <row r="8" spans="1:10" s="1" customFormat="1">
      <c r="A8" s="32" t="s">
        <v>13</v>
      </c>
      <c r="B8" s="33"/>
      <c r="C8" s="33"/>
      <c r="D8" s="33"/>
      <c r="E8" s="33"/>
      <c r="F8" s="33"/>
      <c r="G8" s="33"/>
      <c r="H8" s="33"/>
      <c r="I8" s="34"/>
      <c r="J8" s="19">
        <f>SUM(J7:J7)/12</f>
        <v>3914.8199999999997</v>
      </c>
    </row>
  </sheetData>
  <mergeCells count="12">
    <mergeCell ref="J5:J6"/>
    <mergeCell ref="A8:I8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90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zoomScaleSheetLayoutView="100" workbookViewId="0">
      <selection activeCell="E7" sqref="E7"/>
    </sheetView>
  </sheetViews>
  <sheetFormatPr defaultRowHeight="15"/>
  <cols>
    <col min="1" max="1" width="16.42578125" bestFit="1" customWidth="1"/>
    <col min="2" max="2" width="22.28515625" customWidth="1"/>
    <col min="3" max="3" width="13.28515625" customWidth="1"/>
    <col min="4" max="4" width="33.42578125" bestFit="1" customWidth="1"/>
    <col min="5" max="5" width="9.85546875" bestFit="1" customWidth="1"/>
    <col min="6" max="6" width="10" customWidth="1"/>
    <col min="7" max="7" width="26.5703125" bestFit="1" customWidth="1"/>
    <col min="8" max="8" width="9.140625" bestFit="1" customWidth="1"/>
    <col min="9" max="9" width="8.85546875" style="8" bestFit="1" customWidth="1"/>
    <col min="10" max="10" width="9.28515625" style="8" bestFit="1" customWidth="1"/>
  </cols>
  <sheetData>
    <row r="1" spans="1:10">
      <c r="A1" s="3" t="s">
        <v>12</v>
      </c>
      <c r="B1" s="21" t="s">
        <v>22</v>
      </c>
      <c r="D1" s="3" t="s">
        <v>14</v>
      </c>
      <c r="E1" s="35" t="s">
        <v>21</v>
      </c>
      <c r="F1" s="35"/>
      <c r="G1" s="35"/>
      <c r="H1" s="35"/>
      <c r="I1" s="35"/>
      <c r="J1" s="35"/>
    </row>
    <row r="2" spans="1:10">
      <c r="A2" s="3"/>
      <c r="D2" s="3"/>
    </row>
    <row r="3" spans="1:10">
      <c r="A3" s="3" t="s">
        <v>11</v>
      </c>
      <c r="B3" s="21" t="s">
        <v>40</v>
      </c>
      <c r="D3" s="21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128.25" customHeight="1">
      <c r="A7" s="17">
        <v>41047</v>
      </c>
      <c r="B7" s="13">
        <v>1.312209624381E+16</v>
      </c>
      <c r="C7" s="16" t="s">
        <v>46</v>
      </c>
      <c r="D7" s="11" t="s">
        <v>43</v>
      </c>
      <c r="E7" s="17">
        <v>41030</v>
      </c>
      <c r="F7" s="17">
        <v>41274</v>
      </c>
      <c r="G7" s="11" t="s">
        <v>45</v>
      </c>
      <c r="H7" s="16">
        <v>5</v>
      </c>
      <c r="I7" s="23">
        <v>18990</v>
      </c>
      <c r="J7" s="19">
        <f>H7*I7</f>
        <v>94950</v>
      </c>
    </row>
    <row r="8" spans="1:10" s="1" customFormat="1">
      <c r="A8" s="32" t="s">
        <v>13</v>
      </c>
      <c r="B8" s="33"/>
      <c r="C8" s="33"/>
      <c r="D8" s="33"/>
      <c r="E8" s="33"/>
      <c r="F8" s="33"/>
      <c r="G8" s="33"/>
      <c r="H8" s="33"/>
      <c r="I8" s="34"/>
      <c r="J8" s="19">
        <f>SUM(J7:J7)/12</f>
        <v>7912.5</v>
      </c>
    </row>
  </sheetData>
  <mergeCells count="12">
    <mergeCell ref="J5:J6"/>
    <mergeCell ref="A8:I8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89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1"/>
  <sheetViews>
    <sheetView view="pageBreakPreview" zoomScaleNormal="100" zoomScaleSheetLayoutView="100" workbookViewId="0">
      <selection activeCell="G7" sqref="G7"/>
    </sheetView>
  </sheetViews>
  <sheetFormatPr defaultRowHeight="15"/>
  <cols>
    <col min="1" max="1" width="22.7109375" bestFit="1" customWidth="1"/>
    <col min="2" max="2" width="22.28515625" customWidth="1"/>
    <col min="3" max="3" width="13.7109375" bestFit="1" customWidth="1"/>
    <col min="4" max="4" width="30" bestFit="1" customWidth="1"/>
    <col min="5" max="5" width="10.28515625" customWidth="1"/>
    <col min="6" max="6" width="16.28515625" customWidth="1"/>
    <col min="7" max="7" width="24" bestFit="1" customWidth="1"/>
    <col min="8" max="8" width="9.140625" bestFit="1" customWidth="1"/>
    <col min="9" max="9" width="8.140625" style="8" bestFit="1" customWidth="1"/>
    <col min="10" max="10" width="9.5703125" style="8" bestFit="1" customWidth="1"/>
  </cols>
  <sheetData>
    <row r="1" spans="1:10">
      <c r="A1" s="3" t="s">
        <v>12</v>
      </c>
      <c r="B1" s="21" t="s">
        <v>20</v>
      </c>
      <c r="D1" s="3" t="s">
        <v>14</v>
      </c>
      <c r="E1" s="35" t="s">
        <v>19</v>
      </c>
      <c r="F1" s="35"/>
      <c r="G1" s="35"/>
      <c r="H1" s="35"/>
      <c r="I1" s="35"/>
      <c r="J1" s="35"/>
    </row>
    <row r="2" spans="1:10">
      <c r="A2" s="3"/>
      <c r="D2" s="3"/>
    </row>
    <row r="3" spans="1:10">
      <c r="A3" s="3" t="s">
        <v>11</v>
      </c>
      <c r="B3" s="21" t="s">
        <v>40</v>
      </c>
      <c r="D3" s="21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10" t="s">
        <v>5</v>
      </c>
      <c r="F6" s="10" t="s">
        <v>6</v>
      </c>
      <c r="G6" s="37"/>
      <c r="H6" s="37"/>
      <c r="I6" s="31"/>
      <c r="J6" s="31"/>
    </row>
    <row r="7" spans="1:10" s="7" customFormat="1" ht="207" customHeight="1">
      <c r="A7" s="17" t="s">
        <v>50</v>
      </c>
      <c r="B7" s="15">
        <v>1.312209624381E+16</v>
      </c>
      <c r="C7" s="16" t="s">
        <v>49</v>
      </c>
      <c r="D7" s="11" t="s">
        <v>48</v>
      </c>
      <c r="E7" s="17">
        <v>40912</v>
      </c>
      <c r="F7" s="22" t="s">
        <v>54</v>
      </c>
      <c r="G7" s="11" t="s">
        <v>47</v>
      </c>
      <c r="H7" s="16">
        <v>50</v>
      </c>
      <c r="I7" s="23">
        <v>619.67999999999995</v>
      </c>
      <c r="J7" s="19">
        <f>H7*I7</f>
        <v>30983.999999999996</v>
      </c>
    </row>
    <row r="8" spans="1:10" s="2" customFormat="1" ht="156">
      <c r="A8" s="17" t="s">
        <v>51</v>
      </c>
      <c r="B8" s="15">
        <v>1.312209624381E+16</v>
      </c>
      <c r="C8" s="16" t="s">
        <v>52</v>
      </c>
      <c r="D8" s="25" t="s">
        <v>53</v>
      </c>
      <c r="E8" s="17">
        <v>41091</v>
      </c>
      <c r="F8" s="17">
        <v>41959</v>
      </c>
      <c r="G8" s="12" t="s">
        <v>47</v>
      </c>
      <c r="H8" s="16">
        <v>12</v>
      </c>
      <c r="I8" s="24">
        <v>309.83999999999997</v>
      </c>
      <c r="J8" s="24">
        <f>H8*I8</f>
        <v>3718.08</v>
      </c>
    </row>
    <row r="9" spans="1:10" s="2" customFormat="1" ht="12">
      <c r="B9" s="6"/>
      <c r="C9" s="6"/>
      <c r="D9" s="6"/>
      <c r="E9" s="6"/>
      <c r="F9" s="6"/>
      <c r="G9" s="6"/>
      <c r="H9" s="6"/>
      <c r="I9" s="9"/>
      <c r="J9" s="9"/>
    </row>
    <row r="10" spans="1:10" s="2" customFormat="1" ht="12">
      <c r="A10" s="6"/>
      <c r="B10" s="6"/>
      <c r="C10" s="6"/>
      <c r="D10" s="6"/>
      <c r="E10" s="6"/>
      <c r="F10" s="6"/>
      <c r="G10" s="6"/>
      <c r="H10" s="6"/>
      <c r="I10" s="9"/>
      <c r="J10" s="9"/>
    </row>
    <row r="11" spans="1:10" s="1" customFormat="1">
      <c r="A11" s="32" t="s">
        <v>13</v>
      </c>
      <c r="B11" s="33"/>
      <c r="C11" s="33"/>
      <c r="D11" s="33"/>
      <c r="E11" s="33"/>
      <c r="F11" s="33"/>
      <c r="G11" s="33"/>
      <c r="H11" s="33"/>
      <c r="I11" s="34"/>
      <c r="J11" s="26">
        <f>SUM(J7:J8)/12</f>
        <v>2891.8399999999997</v>
      </c>
    </row>
  </sheetData>
  <mergeCells count="12">
    <mergeCell ref="J5:J6"/>
    <mergeCell ref="A11:I11"/>
    <mergeCell ref="E1:J1"/>
    <mergeCell ref="E3:J3"/>
    <mergeCell ref="A5:A6"/>
    <mergeCell ref="B5:B6"/>
    <mergeCell ref="C5:C6"/>
    <mergeCell ref="D5:D6"/>
    <mergeCell ref="E5:F5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85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topLeftCell="B1" zoomScaleNormal="100" zoomScaleSheetLayoutView="100" workbookViewId="0">
      <selection activeCell="C7" sqref="C7"/>
    </sheetView>
  </sheetViews>
  <sheetFormatPr defaultRowHeight="15"/>
  <cols>
    <col min="1" max="1" width="16.42578125" bestFit="1" customWidth="1"/>
    <col min="2" max="2" width="22.28515625" customWidth="1"/>
    <col min="3" max="3" width="13.7109375" bestFit="1" customWidth="1"/>
    <col min="4" max="4" width="32.7109375" bestFit="1" customWidth="1"/>
    <col min="5" max="5" width="9.85546875" bestFit="1" customWidth="1"/>
    <col min="6" max="6" width="16.42578125" bestFit="1" customWidth="1"/>
    <col min="7" max="7" width="24" bestFit="1" customWidth="1"/>
    <col min="8" max="8" width="9.140625" bestFit="1" customWidth="1"/>
    <col min="9" max="9" width="8.140625" style="8" bestFit="1" customWidth="1"/>
    <col min="10" max="10" width="8.5703125" style="8" bestFit="1" customWidth="1"/>
  </cols>
  <sheetData>
    <row r="1" spans="1:10">
      <c r="A1" s="3" t="s">
        <v>12</v>
      </c>
      <c r="B1" s="21" t="s">
        <v>17</v>
      </c>
      <c r="D1" s="3" t="s">
        <v>14</v>
      </c>
      <c r="E1" s="35" t="s">
        <v>18</v>
      </c>
      <c r="F1" s="39"/>
      <c r="G1" s="39"/>
      <c r="H1" s="39"/>
      <c r="I1" s="39"/>
      <c r="J1" s="39"/>
    </row>
    <row r="2" spans="1:10">
      <c r="A2" s="3"/>
      <c r="D2" s="3"/>
    </row>
    <row r="3" spans="1:10">
      <c r="A3" s="3" t="s">
        <v>11</v>
      </c>
      <c r="B3" s="21" t="s">
        <v>40</v>
      </c>
      <c r="D3" s="21" t="s">
        <v>56</v>
      </c>
      <c r="E3" s="36"/>
      <c r="F3" s="36"/>
      <c r="G3" s="36"/>
      <c r="H3" s="36"/>
      <c r="I3" s="36"/>
      <c r="J3" s="36"/>
    </row>
    <row r="5" spans="1:10" s="5" customFormat="1" ht="12">
      <c r="A5" s="37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/>
      <c r="G5" s="37" t="s">
        <v>7</v>
      </c>
      <c r="H5" s="37" t="s">
        <v>10</v>
      </c>
      <c r="I5" s="31" t="s">
        <v>8</v>
      </c>
      <c r="J5" s="31" t="s">
        <v>9</v>
      </c>
    </row>
    <row r="6" spans="1:10" s="5" customFormat="1" ht="12">
      <c r="A6" s="37"/>
      <c r="B6" s="37"/>
      <c r="C6" s="37"/>
      <c r="D6" s="37"/>
      <c r="E6" s="4" t="s">
        <v>5</v>
      </c>
      <c r="F6" s="4" t="s">
        <v>6</v>
      </c>
      <c r="G6" s="37"/>
      <c r="H6" s="37"/>
      <c r="I6" s="31"/>
      <c r="J6" s="31"/>
    </row>
    <row r="7" spans="1:10" s="7" customFormat="1" ht="191.25" customHeight="1">
      <c r="A7" s="17" t="s">
        <v>50</v>
      </c>
      <c r="B7" s="15">
        <v>1.312209624381E+16</v>
      </c>
      <c r="C7" s="16" t="s">
        <v>57</v>
      </c>
      <c r="D7" s="11" t="s">
        <v>48</v>
      </c>
      <c r="E7" s="18">
        <v>40910</v>
      </c>
      <c r="F7" s="22" t="s">
        <v>54</v>
      </c>
      <c r="G7" s="11" t="s">
        <v>47</v>
      </c>
      <c r="H7" s="16">
        <v>11</v>
      </c>
      <c r="I7" s="23">
        <v>691.56</v>
      </c>
      <c r="J7" s="24">
        <f>H7*I7</f>
        <v>7607.16</v>
      </c>
    </row>
    <row r="8" spans="1:10" s="1" customFormat="1">
      <c r="A8" s="32" t="s">
        <v>13</v>
      </c>
      <c r="B8" s="33"/>
      <c r="C8" s="33"/>
      <c r="D8" s="33"/>
      <c r="E8" s="33"/>
      <c r="F8" s="33"/>
      <c r="G8" s="33"/>
      <c r="H8" s="33"/>
      <c r="I8" s="34"/>
      <c r="J8" s="24">
        <f>SUM(J7:J7)/12</f>
        <v>633.92999999999995</v>
      </c>
    </row>
  </sheetData>
  <mergeCells count="12">
    <mergeCell ref="J5:J6"/>
    <mergeCell ref="E1:J1"/>
    <mergeCell ref="E3:J3"/>
    <mergeCell ref="A8:I8"/>
    <mergeCell ref="E5:F5"/>
    <mergeCell ref="A5:A6"/>
    <mergeCell ref="B5:B6"/>
    <mergeCell ref="C5:C6"/>
    <mergeCell ref="D5:D6"/>
    <mergeCell ref="G5:G6"/>
    <mergeCell ref="H5:H6"/>
    <mergeCell ref="I5:I6"/>
  </mergeCells>
  <pageMargins left="0.23622047244094491" right="0.15748031496062992" top="0.99" bottom="0.74803149606299213" header="0.31496062992125984" footer="0.31496062992125984"/>
  <pageSetup paperSize="9" scale="87" orientation="landscape" r:id="rId1"/>
  <headerFooter>
    <oddHeader>&amp;C&amp;"Tahoma,Normal"&amp;14SECRETARIA DE CULTURA DO ESTADO DE PERNAMBUCO
&amp;"Tahoma,Negrito"RELATÓRIO DE CONTROLE GERAL DE CONTRATOS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EMPRESA TECNOSET</vt:lpstr>
      <vt:lpstr>EMPRESA NUTRICASH</vt:lpstr>
      <vt:lpstr>EMPRESA INTERLOCAÇÕES</vt:lpstr>
      <vt:lpstr>EMPRESA LM TRANSPORTES</vt:lpstr>
      <vt:lpstr>EMPRESA SKAIOS</vt:lpstr>
      <vt:lpstr>EMPRESA FIORI</vt:lpstr>
      <vt:lpstr>EMPRESA INVESTIPLAN</vt:lpstr>
      <vt:lpstr>EMPRESA OMNI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Mário Duarte Colho</dc:creator>
  <cp:lastModifiedBy>Sergio</cp:lastModifiedBy>
  <cp:lastPrinted>2012-12-28T14:02:57Z</cp:lastPrinted>
  <dcterms:created xsi:type="dcterms:W3CDTF">2012-12-20T19:01:59Z</dcterms:created>
  <dcterms:modified xsi:type="dcterms:W3CDTF">2012-12-28T19:54:59Z</dcterms:modified>
</cp:coreProperties>
</file>