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30" windowWidth="15480" windowHeight="7425" tabRatio="598"/>
  </bookViews>
  <sheets>
    <sheet name="PLANILHA CONTRATOS 2016" sheetId="3" r:id="rId1"/>
  </sheets>
  <definedNames>
    <definedName name="_xlnm._FilterDatabase" localSheetId="0" hidden="1">'PLANILHA CONTRATOS 2016'!$A$8:$O$234</definedName>
  </definedNames>
  <calcPr calcId="124519"/>
</workbook>
</file>

<file path=xl/calcChain.xml><?xml version="1.0" encoding="utf-8"?>
<calcChain xmlns="http://schemas.openxmlformats.org/spreadsheetml/2006/main">
  <c r="N25" i="3"/>
  <c r="L25"/>
  <c r="N20"/>
  <c r="N22"/>
  <c r="L23"/>
  <c r="L12"/>
  <c r="L22"/>
  <c r="L20"/>
  <c r="L19"/>
  <c r="L9"/>
</calcChain>
</file>

<file path=xl/sharedStrings.xml><?xml version="1.0" encoding="utf-8"?>
<sst xmlns="http://schemas.openxmlformats.org/spreadsheetml/2006/main" count="2337" uniqueCount="565">
  <si>
    <t>Contratos e Termos Aditivos</t>
  </si>
  <si>
    <t>Objeto</t>
  </si>
  <si>
    <t>Gestor do Contrato</t>
  </si>
  <si>
    <t>Valor do Objeto R$</t>
  </si>
  <si>
    <t>Número do Processo Licitatório</t>
  </si>
  <si>
    <t>Modalidade da Licitação</t>
  </si>
  <si>
    <t>Data da Celebração</t>
  </si>
  <si>
    <t>Data da Publicação</t>
  </si>
  <si>
    <t>C.N.P.J. / C.P.F. Contratado(a)</t>
  </si>
  <si>
    <t>Número do Empenho</t>
  </si>
  <si>
    <t>X</t>
  </si>
  <si>
    <t>2º T.A</t>
  </si>
  <si>
    <t>Nº 028/2013</t>
  </si>
  <si>
    <t>2013NE000865</t>
  </si>
  <si>
    <t xml:space="preserve">Prestação de serviços de empresa especializada no fornecimento de solução de impressão departamental, de caráter local (TCP/IP) </t>
  </si>
  <si>
    <t>CNPJ 64.799.539/0001-35  TECNOSET INFORMÁTICA PRODUTOS E SERVIÇOS LTDA</t>
  </si>
  <si>
    <t xml:space="preserve"> PROCESSO Nº 012/2013 – CPL-SECID</t>
  </si>
  <si>
    <t>ATA DE REGISTRO DE PREÇO nº 001/2013 – JFPE, PREGÃO ELETRÔNICO Nº 66/2012, ADESÃO nº 002/2013- CPL-SECID,</t>
  </si>
  <si>
    <t>x</t>
  </si>
  <si>
    <t>Prorrogação do prazo de vigência e execução contratual</t>
  </si>
  <si>
    <t>12 meses</t>
  </si>
  <si>
    <t>1º T.A</t>
  </si>
  <si>
    <t>Contratação de Empresa Especializada para Prestação de Serviços de Locação de Veículos</t>
  </si>
  <si>
    <t>Nº 025/2014</t>
  </si>
  <si>
    <t>PROCESSO nº 051.2013.V.PE.022.SAD Lote 02</t>
  </si>
  <si>
    <t xml:space="preserve"> PREGÃO ELETRÔNICO n° 022/2013 - ADESÃO nº 005/2014 </t>
  </si>
  <si>
    <t>CNPJ 02.723.976/0001-18  VERSAILLES SERVICE LTDA-EPP</t>
  </si>
  <si>
    <t>2014NE001295</t>
  </si>
  <si>
    <t>Nº 026/2014</t>
  </si>
  <si>
    <t>Contratação de Empresa Especializada para Prestação de Serviços de Locação de MÁQUINAS E CAFÉ EXPRESSO, INCLUINDO FORNECIMENTO DE PRODUTOS DE ABASTECIMENTO</t>
  </si>
  <si>
    <t>PROCESSO nº 297.2013.II.PE.183.SAD Lote 01</t>
  </si>
  <si>
    <t xml:space="preserve"> PREGÃO ELETRÔNICO n° 183/2013 - ADESÃO nº 004/2014 </t>
  </si>
  <si>
    <t>CNPJ 07.779.080/0001-74  THIAGO SALES DOS REIS BRITO -EPP</t>
  </si>
  <si>
    <t>2014NE001294</t>
  </si>
  <si>
    <t>Início da Vigência</t>
  </si>
  <si>
    <t>Término da Vigência</t>
  </si>
  <si>
    <t>Início da Execução</t>
  </si>
  <si>
    <t>Término de Execução</t>
  </si>
  <si>
    <t>Nº 009/2012</t>
  </si>
  <si>
    <t>Elaboração de projetos de engenharia para implantação de obras de artes especiais, passarelas de pedestres, ciclovia e alargamento das obras de artes existentes na BR - 101 - Entroncamento PE - 15 (ABREU E LIMA) - Entroncamento PE - 08 (JABOATÃO DOS GUARARAPES), segmento KM 51,6 - KM 82,3, Numa extensão de 30,7 km - e elaboração de projetos arquitetônicos e de engenharia para ampliação do Terminal Integrado da Macaxeira</t>
  </si>
  <si>
    <t>11. 001.290,32</t>
  </si>
  <si>
    <t xml:space="preserve">Processo Licitatorio nº 011/2011 - CEL </t>
  </si>
  <si>
    <t>Concorrência nº 001/2011</t>
  </si>
  <si>
    <t>CNPJ 08.156.424/0001-51 MAIA MELO ENGENHARIA       LTDA.</t>
  </si>
  <si>
    <t>2012NE000290 / 2012NE000291</t>
  </si>
  <si>
    <t>Nº 019/2012</t>
  </si>
  <si>
    <t xml:space="preserve">Execução dos serviços de engenharia para a realização do gerenciamento das obras dos corredores de tranporte público de passageiros na Região Metropolitana do Recife e elaboração de projetos executivos de obras de artes especiais. </t>
  </si>
  <si>
    <t>Processo Licitatorio nº 016/2011 - CEL</t>
  </si>
  <si>
    <t>Concorrencia nº 009/2011</t>
  </si>
  <si>
    <t>CNPJ 08.156.424/0001-51-MAIA MELO ENGENHARIA LTDA.</t>
  </si>
  <si>
    <t>2012NE000604 / 2012NE000605 / 2012NE000606 / 2012NE000607</t>
  </si>
  <si>
    <t>Acréscimo de 21,38% ao valor original do contrato de R$ 13.025.454,36 correspondendo este ao valor de R$ 2.784.910,71</t>
  </si>
  <si>
    <t>2012NE001291/ 2012NE001292/ 2012NE001289/ 2012NE001290</t>
  </si>
  <si>
    <t>Nº 028/2012</t>
  </si>
  <si>
    <t>Nº 039/2012</t>
  </si>
  <si>
    <t xml:space="preserve">Elaboração de Estudos Técnicos Ambientais (ETA) e Estudos de Impacto de Vizinhança (EIV) dos Terminais Integrados de Passageiros e Obras de Arte Especiais dos Projetos da Secretaria Executiva Especial de Mobilidade. </t>
  </si>
  <si>
    <t xml:space="preserve">Processo Licitatorio nº 011/2012 - CPL </t>
  </si>
  <si>
    <t xml:space="preserve">Pregão Eletrônico nº 003/2012 - CPL </t>
  </si>
  <si>
    <t xml:space="preserve">CNPJ nº 02. 550.302/0001-69 Caruso JR Estudos Ambientais &amp; Engenharia Ltda. </t>
  </si>
  <si>
    <t>2012NE001065 / 2012NE001066</t>
  </si>
  <si>
    <t>Nº 040/2012</t>
  </si>
  <si>
    <t xml:space="preserve">Execução de serviços técnicos especializados para elaboração de projetos executivos de engenharia para Implantação do Terminal Integrado da III Perimetral e Adequação do Terminal Integrado de Igarassu, localizados na Região Metropolitana do Recife-PE.  </t>
  </si>
  <si>
    <t xml:space="preserve">Processo Licitatorio nº 014/2012 - CEL </t>
  </si>
  <si>
    <t xml:space="preserve">Pregão Eletrônico nº 001/2012 - CEL </t>
  </si>
  <si>
    <t xml:space="preserve">CNPJ nº 08.156.424/0001-51 Maia Melo Engenharia Ltda.  </t>
  </si>
  <si>
    <t>2012NE001063/ 2012NE001064</t>
  </si>
  <si>
    <t>Nº 046/2012</t>
  </si>
  <si>
    <t>Execução de serviços técnicos especializados para elaboração de projetos básicos e executivos de engenharia para implantação do Terminal Integrado de Camaragibe, parte integrante do Corredor de Transporte Público Leste-Oeste, localizados na Região Metropolitana do Recife-PE.</t>
  </si>
  <si>
    <t xml:space="preserve">Processo Licitatorio nº 015/2012 - CEL </t>
  </si>
  <si>
    <t xml:space="preserve">Pregão Eletrônico nº 006/2012 - CEL </t>
  </si>
  <si>
    <t>2012NE001192</t>
  </si>
  <si>
    <t>Nº 049/2012</t>
  </si>
  <si>
    <t>Execução de serviços técnicos especializados para elaboração dos projetos executivos de engenharia para Restauração e Ampliação da Infraestrutura Cicloviária do Corredor Norte Sul (Trecho: Igarassu/Recife) na Região Metropolitana do Recife-PE.</t>
  </si>
  <si>
    <t xml:space="preserve">Processo Licitatorio nº 012/2012 - CPL </t>
  </si>
  <si>
    <t xml:space="preserve">Pregão Eletrônico nº 004/2012 - CPL </t>
  </si>
  <si>
    <t>CNPJ nº 70.073.275/0001-30 GEOSISTEMAS ENGENHARIA E PLANEJAMENTO LTDA.</t>
  </si>
  <si>
    <t>2012NE001295</t>
  </si>
  <si>
    <t>Nº 050/2012</t>
  </si>
  <si>
    <t>Execução de serviços técnicos especializados para elaboração dos projetos básicos e executivos de engenharia para Implantação do Terminal Integrado de Passageiros IV perimetral, parte integrante do corredor de BRT Leste-Oeste.</t>
  </si>
  <si>
    <t xml:space="preserve">Processo Licitatorio nº 016/2012 - CPL </t>
  </si>
  <si>
    <t xml:space="preserve">Pregão Eletrônico nº 007/2012 - CPL </t>
  </si>
  <si>
    <t>CNPJ nº 08.156.424/0001-51 MAIA MELO ENGENHARIA LTDA.</t>
  </si>
  <si>
    <t>2012NE001294</t>
  </si>
  <si>
    <t>Nº 052/2012</t>
  </si>
  <si>
    <t>Execução de serviços técnicos especializados para elaboração dos projetos básicos para intervencão Urbanistica e Paisagistica na Avenida Agamenon Magalhães, na Avenida Caxangá e na Avenida Joaquim Ribeiro (PE - 27), localizadas na Região Metropolitana do Recife - PE.</t>
  </si>
  <si>
    <t xml:space="preserve">Processo Licitatorio nº 013/2012 - CPL </t>
  </si>
  <si>
    <t xml:space="preserve">Pregão Eletrônico nº 005/2012 - CPL </t>
  </si>
  <si>
    <t>2012NE001376 / 2012NE001375</t>
  </si>
  <si>
    <t>N° 055/2012</t>
  </si>
  <si>
    <t>Execução de seviços técnicos especializados para elaboração de Projeto Executivo de Arquitetura e Engenharia para Adequação dos Terminais de integração de Passageiros Pelópidas Silveira e PE-15, localizados no Corredor de Trasporte Norte Sul, Região Metropolitana do Recife-PE.</t>
  </si>
  <si>
    <t>Processo Licitatório n° 019/2012 - CPL</t>
  </si>
  <si>
    <t>Pregão Eletrônico n° 008/2012 - CPL</t>
  </si>
  <si>
    <t>CNPJ n° 08.156.424/0001-51 Maia Melo Engenharia Ltda.</t>
  </si>
  <si>
    <t>2012NE001513</t>
  </si>
  <si>
    <t xml:space="preserve">1º T.A </t>
  </si>
  <si>
    <t>Prorrogação do prazo de execução contratual</t>
  </si>
  <si>
    <t>Prorrogação do prazo de execução e vigência contratual</t>
  </si>
  <si>
    <t>3º T.A</t>
  </si>
  <si>
    <t>120 dias</t>
  </si>
  <si>
    <t>4º T.A</t>
  </si>
  <si>
    <t>5º T.A</t>
  </si>
  <si>
    <t>6º T.A</t>
  </si>
  <si>
    <t>Nº 014/2013</t>
  </si>
  <si>
    <t>Execução da obra de implantação da Biblioteca Estadual e Expresso Cidadão, situado no Parque Urbano da Macaxeira, localizado na Avenida Norte – Macaxeira – Recife/PE</t>
  </si>
  <si>
    <t>Alexandre Chacon</t>
  </si>
  <si>
    <t>PROCESSO LICITATÓRIO nº 028/2012 - CEL/SECID</t>
  </si>
  <si>
    <t>CONCORRÊNCIA n° 012/2012 – CEL/SECID</t>
  </si>
  <si>
    <t>CNPJ 00.392.213/0001-00  PROCESSO ENGENHARIA LTDA</t>
  </si>
  <si>
    <t xml:space="preserve">2013NE000418  </t>
  </si>
  <si>
    <t xml:space="preserve">Prorrogação do Prazo de Execução Contratual </t>
  </si>
  <si>
    <t>READEQUAÇÃO</t>
  </si>
  <si>
    <t>Acréscimo de 9,13% e 1,88% de serviços extras, supressão 1,75%, que resultou um aditivo com acréscimo financeiros de 9,26%, correspondendo ao valor de R$ 562.261,99</t>
  </si>
  <si>
    <t>2014NE000501</t>
  </si>
  <si>
    <t>Acréscimo de 4,35% e 1,41% de serviços extras, supressão dos serviços de 1,78%, o que resultou a um aditivo de acréscimo de 3,98% correspondendo ao valor de R$ 241.665,77</t>
  </si>
  <si>
    <t>2014NE000741</t>
  </si>
  <si>
    <t>Prorrogação do Prazo de Execução Contratual</t>
  </si>
  <si>
    <t>150 dias</t>
  </si>
  <si>
    <t>Nº 017/2013</t>
  </si>
  <si>
    <t>Execução dos serviços para elaboração do Projeto Básico e Executivo de engenharia, Estudos de Impacto de Vizinhança (EIV) e Estudos Técnicos Ambientes (ETA) para implantação da Ponte Derby-Beira Rio integrante do Corredor de Transporte Público Leste-Oeste, em Recife-PE</t>
  </si>
  <si>
    <t>PROCESSO LICITATÓRIO nº 022/2012 – CPL/SECID</t>
  </si>
  <si>
    <t>TOMADA DE PREÇOS n° 004/2012 – CPL/SECID</t>
  </si>
  <si>
    <t>CNPJ 70.073.275/0001-30 GEOSISTEMAS ENGENHARIA E PLANEJAMENTO LTDA</t>
  </si>
  <si>
    <t>2013NE000528</t>
  </si>
  <si>
    <t>execução - 150 dias; vigência - 240 dias</t>
  </si>
  <si>
    <t>execução - 150 dias; vigência - 112 dias</t>
  </si>
  <si>
    <t>Nº 019/2013</t>
  </si>
  <si>
    <t>Contratação de empresa especializada na prestação de serviços de reprografia, encadernação, plastificação e cópias e impressão digital, em pequenos e grandes formatos (mapas, plantas e outros)</t>
  </si>
  <si>
    <t>PROCESSO LICITATÓRIO Nº 003/2013 - CPL</t>
  </si>
  <si>
    <t>PREGÃO ELETRÔNICO Nº 002/2013 - CPL</t>
  </si>
  <si>
    <t>CNPJ  00.778.062/0001-29  RL COPIADORA LTDA-ME.</t>
  </si>
  <si>
    <t>2013NE000552</t>
  </si>
  <si>
    <t>Prorrogação do prazo de vigência e acréscimo de 25%</t>
  </si>
  <si>
    <t>2014NE001024 2014NE001025</t>
  </si>
  <si>
    <t>Nº 031/2013</t>
  </si>
  <si>
    <t>Implatação do PLANO DE CONTROLE AMBIENTAL durante as obras de dragagem de manutenção e recomposição da calha natural do Rio Capibaribe e foz do Rio Beberibe, no âmbito da Secretaria Estadual das Cidades do Estado de Pernambuco</t>
  </si>
  <si>
    <t>Paula Dias</t>
  </si>
  <si>
    <t>PROCESSO LICITATÓRIO nº 006/2013 - CPL/SECID</t>
  </si>
  <si>
    <t>CONCORRÊNCIA n° 002/2013 - CPL/SECID</t>
  </si>
  <si>
    <t>CNPJ 11.381.605/0001-96  CONSÓRCIO PROJETEC, EICOMNOR E CARUSO JR</t>
  </si>
  <si>
    <t>2013NE001015  2013NE001016  2013NE001017</t>
  </si>
  <si>
    <t>Nº 032/2013</t>
  </si>
  <si>
    <t>DAS OBRAS DE IMPLANTAÇÃO DE 07 ESTAÇÕES FLUVIAIS (BR-101, SANTANA, TORRE, DERBY, RECIFE, RUA DO SOL E TACARUNA) E DO GALPÃO DE MANUTENÇÃO E EXECUÇÃO DA SINALIZAÇÃO NÁUTICA – PROJETO RIOS DA GENTE, - RECIFE/PE</t>
  </si>
  <si>
    <t>PROCESSO LICITATÓRIO nº 002/2013 – CEL/SECID</t>
  </si>
  <si>
    <t>CONCORRENCIA  n° 001/2013 – CEL/SECID</t>
  </si>
  <si>
    <t xml:space="preserve">CNPJ 33.192.873/0001-00 CONSÓRCIO BRASÍLIA - ETC </t>
  </si>
  <si>
    <t>2013NE001085 2013NE001086</t>
  </si>
  <si>
    <t>8 meses</t>
  </si>
  <si>
    <t>Nº 036/2013</t>
  </si>
  <si>
    <t>Gerenciamento e Fiscalização das Obras de implantação de 07 estações fluviais (BR- 101, Santana, Torre, Derby, Recife, Rua do Sol e Tacaruna) e do galpão de manutenção e execução da sinalização Náutica – Projeto Rios da Gente - RECIFE/PE, no âmbito da Secretaria Estadual das Cidades do estado de Pernambuco</t>
  </si>
  <si>
    <t>PROCESSO LICITATÓRIO nº 009/2013 – CPL/SECID</t>
  </si>
  <si>
    <t>CONCORRÊNCIA n° 004/2013 – CPL/SECID</t>
  </si>
  <si>
    <t>CNPJ 35.467.604/0001-27 ATP/PROJETEC</t>
  </si>
  <si>
    <t>2013NE001092 2013NE001093</t>
  </si>
  <si>
    <t>PRORROGAÇÃO DO PRAZO DE EXECUÇÃO CONTRATUAL</t>
  </si>
  <si>
    <t>8 MESES</t>
  </si>
  <si>
    <t>Nº 039/2013</t>
  </si>
  <si>
    <t>Execução dos serviços de engenharia para realização do Gerenciamento e Fiscalização das Obras de dragagem de manutenção e recomposição da calha natural do Rio Capibaribe e foz do Rio Beberibe</t>
  </si>
  <si>
    <t>PROCESSO LICITATÓRIO nº 007/2013 CPL/SECID</t>
  </si>
  <si>
    <t>CONCORRÊNCIA n° 003/2013 CPL/SECID</t>
  </si>
  <si>
    <t>CNPJ 35.467.604/0001-27 - CNPJ 92.930.643/0001.52  CONSÓRCIO ATP/ECOPLAN</t>
  </si>
  <si>
    <t>2013NE001225  2013NE001226</t>
  </si>
  <si>
    <t>Nº 051/2013</t>
  </si>
  <si>
    <t>Execução de serviços necessários à reabilitação do pavimento e obras de melhoramentos, adequação da capacidade e segurança rodoviária e implantação do sistema de transporte rápido de ônibus –TRO/BRT na BR 101 segmento km 51,60 ao km 82,30</t>
  </si>
  <si>
    <t>PROCESSO LICITATÓRIO nº003/2013 - CPL</t>
  </si>
  <si>
    <t>CONCORRÊNCIA n° 002/2013 - CPL</t>
  </si>
  <si>
    <t>CNPJ 19.394.808/0001-29 CONSÓRCIO MENDES JÚNIOR - LIDERMAC</t>
  </si>
  <si>
    <t>2013NE001426 2013NE001427</t>
  </si>
  <si>
    <t>Alteração do valor total do contrato e Readequação</t>
  </si>
  <si>
    <t>R$ 216.896.856,50 para R$ 210.950.380,82. Conforme alterações no 1º relatório de Revisão, proporcionando em um aditivo que reduz o valor contratual para R$ 207.533.937,19</t>
  </si>
  <si>
    <t>Nº 054/2013</t>
  </si>
  <si>
    <t>De serviços especializados para elaboração de Projetos Básico e Executivo, com vistas à instalação de uma Unidade de Triagem de Materiais Recicláveis, na Rua Alzira Amaral Peixoto, Granja Luciana/Loteamento Dona Lindu, em São Lourenço da Mata/PE</t>
  </si>
  <si>
    <t>Ana Gama</t>
  </si>
  <si>
    <t>PROCESSO LICITATÓRIO nº 007/2013 – PROCEL/SECID</t>
  </si>
  <si>
    <t>TOMADA DE PREÇOS n° 006/2013 – PROCEL/SECID</t>
  </si>
  <si>
    <t>CNPJ 11.380.698/0001-34 ENGECONSULT CONSULTORES TÉCNICOS LTDA</t>
  </si>
  <si>
    <t>2013NE001565</t>
  </si>
  <si>
    <t>Prorrogação dos prazos de vigência e de execução contratual</t>
  </si>
  <si>
    <t>90 dias</t>
  </si>
  <si>
    <t xml:space="preserve">2º T.A </t>
  </si>
  <si>
    <t>N°002/2015</t>
  </si>
  <si>
    <t>N°003/2015</t>
  </si>
  <si>
    <t>N°004/2015</t>
  </si>
  <si>
    <t>N°006/2015</t>
  </si>
  <si>
    <t>N°007/2015</t>
  </si>
  <si>
    <t>N°008/2015</t>
  </si>
  <si>
    <t>N°009/2015</t>
  </si>
  <si>
    <t>N°015/2015</t>
  </si>
  <si>
    <t>N°016/2015</t>
  </si>
  <si>
    <t>N°018/2015</t>
  </si>
  <si>
    <t>N°019/2015</t>
  </si>
  <si>
    <t>N°020/2015</t>
  </si>
  <si>
    <t>N°021/2015</t>
  </si>
  <si>
    <t>Aquisição de açúcar cristal para atender às demandas da Secretaria das Cidades</t>
  </si>
  <si>
    <t>Contratação de empresa de engenharia para ASSISTIR E SUBSIDIAR A ADMINISTRAÇÃO PÚBLICA NA SUPERVISÃO E FISCALIZAÇÃO DOS SERVIÇOS E OBRAS DE MANUTENÇÃO NA BR 101, NO SEGMENTO KM 51.6 AO KM 82.3</t>
  </si>
  <si>
    <t>CONTRATAÇÃO DE EMPRESA DE CONSULTORIA DE ENGENHARIA PARA ELABORAÇÃO DE PROJETO ELÉTRICO DAS ESTAÇÕES CONVENCIONAIS, ELABORAÇÃO DE LAUDO TÉCNICO E PROJETO DE RECUPERAÇÃO DE ESTRUTURA METÁLICA, REALIZAÇÃO DO LEVANTAMENTO, ELABORAÇÃO DE ORÇAMENTO, PLANO DE EXECUÇÃO DOS SERVIÇOS REMANESCENTES DAS OBRAS DO CORREDOR LESTE OESTE, TRECHO: AVENIDA CONDE DA BOA VISTA - PE 005</t>
  </si>
  <si>
    <t>OBRAS DE PAVIMENTAÇÃO EM PARALELEPÍPEDOS GRANÍTICOS DAS RUAS TÚLIO DIAS ALVES, VEREADOR OTACÍLIO AZEVEDO, BEIJAMIN VIEIRA E RUA 01 DO LOTEAMENTO EUGÊNIO BANDEIRA, NO MUNICÍPIO DE NAZARÉ DA MATA/PE</t>
  </si>
  <si>
    <t>Contrato é a prestação de serviços, pela CONTRATADA, de publicação no Diário Oficial da União, de atos oficiais e demais matérias de interesse do CONTRATANTE.</t>
  </si>
  <si>
    <t xml:space="preserve">Fornecimento de solução integrada e gerenciada de software de proteção antivírus e antispyware, incluindo instalação, atualização automática do software e das vacinas, configuração, treinamento e assistência técnica </t>
  </si>
  <si>
    <t>Serviços e obras de pavimentação em paralelepípedos e sinalização das Ruas João Vicente Coelho e Paulo Henrique de Melo, no bairro de Santa Rosa, no Município de Feira Nova /PE.</t>
  </si>
  <si>
    <t>EXECUÇÃO DA OBRA DA ACADEMIA DAS CIDADES NO MUNICÍPIO DE XEXÉU/PE</t>
  </si>
  <si>
    <t>Emir Menezes</t>
  </si>
  <si>
    <t>Cristina Monteiro</t>
  </si>
  <si>
    <t>Leonardo Cysneiros</t>
  </si>
  <si>
    <t>André Brasileiro</t>
  </si>
  <si>
    <t xml:space="preserve">DISPENSA DE LICITAÇÃO </t>
  </si>
  <si>
    <t>Pregão Eletrônico n°177/2014</t>
  </si>
  <si>
    <t>Processo n° 268.2014.IX.PE.177.SECID</t>
  </si>
  <si>
    <t>Pregão  Eletrônico n°064/2014</t>
  </si>
  <si>
    <t>Processo n°101.2014.VII.PE.064.SAD</t>
  </si>
  <si>
    <t>Pregão Presencial n°002/2014</t>
  </si>
  <si>
    <t>Processo n°029.2014.VVI.PP.002.SAD</t>
  </si>
  <si>
    <t>Inexigibilidade n.º 001/2015</t>
  </si>
  <si>
    <t xml:space="preserve"> Processo Licitatório 002/2015  </t>
  </si>
  <si>
    <t>Dispensa de Licitação n.º 002/2015 - CPL</t>
  </si>
  <si>
    <t>Processo Licitatório nº 003/2015 - CPL</t>
  </si>
  <si>
    <t>PREGÃO ELETRÔNICO Nº 063/2014</t>
  </si>
  <si>
    <t>PROCESSO Nº 099.2014.VI.PE.063.SAD</t>
  </si>
  <si>
    <t xml:space="preserve">PREGÃO ELETRÔNICO n° 001/2015, </t>
  </si>
  <si>
    <t xml:space="preserve">PROCESSO LICITATÓRIO nº 002/2015 </t>
  </si>
  <si>
    <t>PREGÃO ELETRÔNICO  n° 007/2015</t>
  </si>
  <si>
    <t xml:space="preserve">PROCESSO LICITATÓRIO nº009/2015– CEL/SECID </t>
  </si>
  <si>
    <t>TOMADA DE PREÇOS  n° 001/2015</t>
  </si>
  <si>
    <t xml:space="preserve">PROCESSO LICITATÓRIO nº003/2015– CEL/SECID, </t>
  </si>
  <si>
    <t>Dispensa de Licitação n° 001/2015 - CPL</t>
  </si>
  <si>
    <t>Processo Licitatório nº 001/2015 – CPL</t>
  </si>
  <si>
    <t>TOMADA DE PREÇOS n°06/2014</t>
  </si>
  <si>
    <t>PROCESSO LICITATÓRIO nº06/2014 –PROCEL/SECID</t>
  </si>
  <si>
    <t>TOMADA DE PREÇOS n° 006/2014 – CEL/SECID</t>
  </si>
  <si>
    <t xml:space="preserve">PROCESSO LICITATÓRIO nº 008/2014 – CEL/SECID,  </t>
  </si>
  <si>
    <t>CNPJ: 07.027.330/0001-10                                  ETAP – EMPRESA TÉCNICA EM ALIMENTOS POPULAR LTDA-ME</t>
  </si>
  <si>
    <t>CNPJ:70.073.275/0001-30               GEOSSISTEMAS ENGENHARIA E PLANEJAMENTO LTDA</t>
  </si>
  <si>
    <t>CNPJ: 41.227.190/0001-61  POLICONSULT - ASSOCIAÇÃO POLITECNICA DE CONSULTORIA</t>
  </si>
  <si>
    <t>CNPJ: 03.965.980/0001-55                PORTO DA CONSTRUÇÃO LTDA</t>
  </si>
  <si>
    <t>CNPJ: 04.196.645/0001-00         IMPRENSA NACIONAL</t>
  </si>
  <si>
    <t>CNPJ: 10.362.933/0001-82                   CPTEC - SOLUÇÕES EM TECNOLOGIA DA INFORMAÇÃO LTDA.</t>
  </si>
  <si>
    <t>CNPJ:02.934.357/0001-72   Spala Nordeste LTDA - ME</t>
  </si>
  <si>
    <t>CNPJ:24.161.531/0001-24              CONTREL –CONSTRUÇÕES E REALIZAÇÕES EMPRESARIAIS LTDA</t>
  </si>
  <si>
    <t>Supressão de 02 (dois) motoristas dos serviços especificados de mão de obra.</t>
  </si>
  <si>
    <t>RERRATIFICAÇÃO</t>
  </si>
  <si>
    <t>2015NE000220</t>
  </si>
  <si>
    <t>2015NE000216</t>
  </si>
  <si>
    <t>2015NE000329</t>
  </si>
  <si>
    <t>2015NE000347</t>
  </si>
  <si>
    <t>2015NE000512</t>
  </si>
  <si>
    <t>2015NE000524 2015NE000528</t>
  </si>
  <si>
    <t>2015NE000592</t>
  </si>
  <si>
    <t>2015NE000542</t>
  </si>
  <si>
    <t>2015NE000330</t>
  </si>
  <si>
    <t>2015NE000533</t>
  </si>
  <si>
    <t>2015NE000549</t>
  </si>
  <si>
    <t>PRORROGAÇÃO DO PRAZO DE VIGÊNCIA CONTRATUAL</t>
  </si>
  <si>
    <t>Prorrogação do prazo de vigência contratual</t>
  </si>
  <si>
    <t>7º T.A</t>
  </si>
  <si>
    <t>execução - 120 dias; vigência - 240 dias</t>
  </si>
  <si>
    <t>execução - 90 dias; vigência - 90 dias</t>
  </si>
  <si>
    <t>Prorrogação do prazo de vigência contratual e SUPRESSÃO do valor estimado mensal para R$ 3.000,00 (três mil reais), com fulcro no Decreto Estadual nº 41.466 de 02 de fevereiro de 2015</t>
  </si>
  <si>
    <t>execução - 150 dias; vigência - 150 dias</t>
  </si>
  <si>
    <t xml:space="preserve">Retificação da CLÁUSULA QUARTA – DO REAJUSTE do Contrato nº 031/2013, conforme previsão do INCC (Supervisão e Projetos da FGV), </t>
  </si>
  <si>
    <t>execução - 270 dias; vigência - 270 dias</t>
  </si>
  <si>
    <t>Alteração dos preços unitários dos itens descritos na Planilha Orçamentária anexa ao Ofício nº 550/2014-SEEMOB e a inclusão dos itens da composição da administração local de forma direta, devidamente autorizados pela Caixa Econômica Federal e Secretaria Executiva Especial de Mobilidade, que resultou em uma redução no valor originalmente contratado de R$ 354.821,82, como a prorrogação do prazo de vigência e execução contratual.</t>
  </si>
  <si>
    <r>
      <t xml:space="preserve">inclusão de Cláusula que preveja o cumprimento do Decreto nº 7.888/2013, descrita a seguir: </t>
    </r>
    <r>
      <rPr>
        <b/>
        <sz val="8"/>
        <color indexed="8"/>
        <rFont val="Arial"/>
        <family val="2"/>
      </rPr>
      <t>CLÁUSULA DÉCIMA QUINTA</t>
    </r>
    <r>
      <rPr>
        <sz val="8"/>
        <color indexed="8"/>
        <rFont val="Arial"/>
        <family val="2"/>
      </rPr>
      <t xml:space="preserve"> – </t>
    </r>
    <r>
      <rPr>
        <b/>
        <sz val="8"/>
        <color indexed="8"/>
        <rFont val="Arial"/>
        <family val="2"/>
      </rPr>
      <t>DA PREVISÃO DO DECRETO 7.888/2013</t>
    </r>
  </si>
  <si>
    <r>
      <t xml:space="preserve">retificação da CLÁUSULA QUARTA – DO REAJUSTE do Contrato nº032/2013, conforme </t>
    </r>
    <r>
      <rPr>
        <sz val="8"/>
        <color indexed="8"/>
        <rFont val="Arial"/>
        <family val="2"/>
      </rPr>
      <t>índices apurados pela FGV - Fundação Getúlio Vargas</t>
    </r>
    <r>
      <rPr>
        <sz val="8"/>
        <color indexed="8"/>
        <rFont val="Arial"/>
        <family val="2"/>
      </rPr>
      <t xml:space="preserve"> INCC. </t>
    </r>
  </si>
  <si>
    <t xml:space="preserve">3º T.A </t>
  </si>
  <si>
    <t xml:space="preserve">4º T.A </t>
  </si>
  <si>
    <r>
      <t xml:space="preserve">INCLUSÃO DE DOTAÇÃO ORÇAMENTÁRIA no valor de R$ 755.875,96, referente ao reflexo financeiro pelo período </t>
    </r>
    <r>
      <rPr>
        <sz val="8"/>
        <color indexed="8"/>
        <rFont val="Arial"/>
        <family val="2"/>
      </rPr>
      <t>da prorrogação de execução contratual de 01/07/2015 até 17/11/2015, que resultou em uma</t>
    </r>
    <r>
      <rPr>
        <sz val="8"/>
        <color indexed="8"/>
        <rFont val="Arial"/>
        <family val="2"/>
      </rPr>
      <t xml:space="preserve"> supressão contratual no valor mensal de R$ 194.179,26  para R$ 161.973,42.</t>
    </r>
  </si>
  <si>
    <t>R$ 161.973,42.</t>
  </si>
  <si>
    <t>execução - 284 dias; vigência - 284 dias</t>
  </si>
  <si>
    <r>
      <t xml:space="preserve">inclusão de Cláusula que preveja o cumprimento do Decreto nº 7.888/2013, descrita a seguir: </t>
    </r>
    <r>
      <rPr>
        <b/>
        <sz val="8"/>
        <color indexed="8"/>
        <rFont val="Arial"/>
        <family val="2"/>
      </rPr>
      <t>CLÁUSULA DÉCIMA QUINTA</t>
    </r>
    <r>
      <rPr>
        <sz val="8"/>
        <color indexed="8"/>
        <rFont val="Arial"/>
        <family val="2"/>
      </rPr>
      <t xml:space="preserve"> – </t>
    </r>
    <r>
      <rPr>
        <b/>
        <sz val="8"/>
        <color indexed="8"/>
        <rFont val="Arial"/>
        <family val="2"/>
      </rPr>
      <t>DA PREVISÃO DO DECRETO 7.888/2013</t>
    </r>
    <r>
      <rPr>
        <sz val="8"/>
        <color indexed="8"/>
        <rFont val="Arial"/>
        <family val="2"/>
      </rPr>
      <t xml:space="preserve"> </t>
    </r>
  </si>
  <si>
    <t xml:space="preserve"> 08/07/2015</t>
  </si>
  <si>
    <t>Prorrogação do prazo de vigência o contratual</t>
  </si>
  <si>
    <t>REAJUSTE do Contrato nº 019/2012 no valor de R$ 92.178,37 (noventa e dois mil, cento e setenta e oito reais e trinta e sete centavos), conforme cálculo do Fator K, referente à 10º Medição á 14º Medição, pelo período de 08 fevereiro de 2013 até 30 de junho de 2013.</t>
  </si>
  <si>
    <t>209 dias</t>
  </si>
  <si>
    <t>Prorrogação do prazo de execução o contratual</t>
  </si>
  <si>
    <t>REPLANILHAMENTO de serviços, conforme Cronograma Físico Financeiro</t>
  </si>
  <si>
    <r>
      <t>PRORROGAÇÃO DO PRAZO CONTRATUAL, por mais 62  dias, como também um acréscimo de 3,46% , correspondendo este a R$ 451.026,06 , passando o</t>
    </r>
    <r>
      <rPr>
        <sz val="8"/>
        <color indexed="8"/>
        <rFont val="Arial"/>
        <family val="2"/>
      </rPr>
      <t xml:space="preserve"> percentual consolidado de acréscimo financeiro ao contrato para 24,84%, passando o valor contratual para R$ 16.261.191,15 .</t>
    </r>
  </si>
  <si>
    <t xml:space="preserve">acréscimo de 3,46%, passando o percentual consolidado de acréscimo financeiro ao contrato para 24,84% </t>
  </si>
  <si>
    <r>
      <t>Acréscimo de 0,26%  do valor original do contrato de R$ 13.025.254,36 , correspondendo este ao valor de R$ 34.205,69 , passando o</t>
    </r>
    <r>
      <rPr>
        <sz val="8"/>
        <color indexed="8"/>
        <rFont val="Arial"/>
        <family val="2"/>
      </rPr>
      <t xml:space="preserve"> percentual consolidado de acréscimo financeiro ao contrato para 22,24%.</t>
    </r>
  </si>
  <si>
    <t>Acréscimo de 0,26%  do valor original do contratopassando o percentual consolidado de acréscimo financeiro ao contrato para 22,24%.</t>
  </si>
  <si>
    <t>8º T.A</t>
  </si>
  <si>
    <t xml:space="preserve"> 01/01/2013</t>
  </si>
  <si>
    <t>COMPLEMENTAÇÃO DO PRAZO DE VIGÊNCIA CONTRATUAL, como também a INCLUSÃO DE DOTAÇÃO ORÇAMENTÁRIA</t>
  </si>
  <si>
    <t xml:space="preserve">PRORROGAÇÃO DO PRAZO DE EXECUÇÃO CONTRATUAL </t>
  </si>
  <si>
    <t>PRORROGAÇÃO DO PRAZO DE EXECUÇÃO e de VIGÊNCIA CONTRATUAL</t>
  </si>
  <si>
    <t>240 dias</t>
  </si>
  <si>
    <t>execução - 150 dias; vigência - 270 dias</t>
  </si>
  <si>
    <t>Nº 038/2012</t>
  </si>
  <si>
    <t xml:space="preserve">Execução das obras de construção dos viadutos: Bandeira Filho, Rui Barbosa, Joaquim Nabuco e Paissandu, localizados na Av. Gov. Agamenon Magalhães, na cidade de Recife- PE. </t>
  </si>
  <si>
    <t xml:space="preserve">CNPJ 24.946.352/0001-00 Consórcio JM-CIDADE.  </t>
  </si>
  <si>
    <r>
      <t>Serviços de</t>
    </r>
    <r>
      <rPr>
        <b/>
        <sz val="8"/>
        <color indexed="8"/>
        <rFont val="Arial"/>
        <family val="2"/>
      </rPr>
      <t xml:space="preserve"> CONSULTORIA ESPECIALIZADA PARA ELABORAR O PLANO DE RESIDUOS SÓLIDOS DA REGIÃO DE DESENVOLVIMENTO METROPOLITANO DO RECIFE/PE, INCLUINDO PROGRAMA DE COLETA SELETIVA</t>
    </r>
  </si>
  <si>
    <t>Processo Licitatório nº 005/2012-CPL/SECID</t>
  </si>
  <si>
    <t xml:space="preserve">CNPJ N° 02.550.302/0001-69 CARUSO JR. ESTUDOS AMBIENTAIS &amp; ENGENHARIA LTDA.,   </t>
  </si>
  <si>
    <t>2012NE000934</t>
  </si>
  <si>
    <t>dilatação dos prazos de vigência e execução contratual</t>
  </si>
  <si>
    <t>200 dias</t>
  </si>
  <si>
    <t xml:space="preserve"> 25/11/2015</t>
  </si>
  <si>
    <t>execução - 270 dias; vigência - 240 dias</t>
  </si>
  <si>
    <t xml:space="preserve"> 21/08/2016 </t>
  </si>
  <si>
    <t>PROCESSO LICITATÓRIO nº021/2011 – CEL/SECID</t>
  </si>
  <si>
    <t>CONCORRÊNCIA n° 012/2011</t>
  </si>
  <si>
    <t>a EXCLUSÃO da empresa JM TERRAPLENAGEM E CONSTRUÇÕES LTDA das obrigações contratuais, neste caso sendo a execução da obra de construção dos viadutos cumprida exclusivamente pela CONSTRUTORA CIDADE LTDA, em virtude da deliberação administrativa das consorciadas</t>
  </si>
  <si>
    <t>execução - 330 dias; vigência - 300 dias</t>
  </si>
  <si>
    <t>execução - 180 dias; vigência - 180 dias</t>
  </si>
  <si>
    <t xml:space="preserve"> 30/06/2015</t>
  </si>
  <si>
    <t xml:space="preserve"> vigência - 300 dias</t>
  </si>
  <si>
    <t>execução - 300 dias; vigência - 300 dias</t>
  </si>
  <si>
    <r>
      <t xml:space="preserve">substituição de produtos do contrato em que se modifica os quantitativos de alguns itens originalmente contratados, proporcionando um </t>
    </r>
    <r>
      <rPr>
        <b/>
        <sz val="8"/>
        <color indexed="8"/>
        <rFont val="Arial"/>
        <family val="2"/>
      </rPr>
      <t>acréscimo</t>
    </r>
    <r>
      <rPr>
        <sz val="8"/>
        <color indexed="8"/>
        <rFont val="Arial"/>
        <family val="2"/>
      </rPr>
      <t xml:space="preserve"> de itens previsto em tabela de </t>
    </r>
    <r>
      <rPr>
        <b/>
        <sz val="8"/>
        <color indexed="8"/>
        <rFont val="Arial"/>
        <family val="2"/>
      </rPr>
      <t>20,01% (vinte vírgula zero um por cento)</t>
    </r>
    <r>
      <rPr>
        <sz val="8"/>
        <color indexed="8"/>
        <rFont val="Arial"/>
        <family val="2"/>
      </rPr>
      <t xml:space="preserve">, </t>
    </r>
    <r>
      <rPr>
        <sz val="8"/>
        <color indexed="8"/>
        <rFont val="Arial"/>
        <family val="2"/>
      </rPr>
      <t xml:space="preserve">como também, uma </t>
    </r>
    <r>
      <rPr>
        <b/>
        <sz val="8"/>
        <color indexed="8"/>
        <rFont val="Arial"/>
        <family val="2"/>
      </rPr>
      <t>supressão</t>
    </r>
    <r>
      <rPr>
        <sz val="8"/>
        <color indexed="8"/>
        <rFont val="Arial"/>
        <family val="2"/>
      </rPr>
      <t xml:space="preserve"> dos serviços de </t>
    </r>
    <r>
      <rPr>
        <b/>
        <sz val="8"/>
        <color indexed="8"/>
        <rFont val="Arial"/>
        <family val="2"/>
      </rPr>
      <t>20,01% (vinte vírgula dezesseis por cento)</t>
    </r>
    <r>
      <rPr>
        <sz val="8"/>
        <color indexed="8"/>
        <rFont val="Arial"/>
        <family val="2"/>
      </rPr>
      <t>, o que resultou em um aditivo sem quaisquer acréscimo financeiros no valor total do contrato</t>
    </r>
  </si>
  <si>
    <t xml:space="preserve">acréscimo de itens previsto em tabela de 20,01%, supressão dos serviços de 20,01% </t>
  </si>
  <si>
    <t>execução -150 dias; vigência - 150 dias</t>
  </si>
  <si>
    <t xml:space="preserve"> 04/03/2015</t>
  </si>
  <si>
    <t>execução -120 dias; vigência - 150 dias</t>
  </si>
  <si>
    <t xml:space="preserve"> 04/05/2013</t>
  </si>
  <si>
    <t xml:space="preserve">execução -120 dias; </t>
  </si>
  <si>
    <t>execução -180 dias; vigência - 210 dias</t>
  </si>
  <si>
    <t>execução -120 dias; vigência - 120 dias</t>
  </si>
  <si>
    <t>execução -90 dias; vigência - 90 dias</t>
  </si>
  <si>
    <t xml:space="preserve">PRORROGAÇÃO DO PRAZO DE EXECUÇÃO </t>
  </si>
  <si>
    <t xml:space="preserve"> 24/04/2015</t>
  </si>
  <si>
    <t>Valdir José Vieira</t>
  </si>
  <si>
    <t xml:space="preserve">PRORROGAÇÃO DA EXECUÇÃO CONTRATUAL </t>
  </si>
  <si>
    <t>10/102014</t>
  </si>
  <si>
    <t xml:space="preserve"> 09/10/2014 </t>
  </si>
  <si>
    <t>execução -270 dias; vigência - 330 dias</t>
  </si>
  <si>
    <t xml:space="preserve"> 07/02/2016</t>
  </si>
  <si>
    <t xml:space="preserve"> 05/12/2015</t>
  </si>
  <si>
    <t xml:space="preserve"> 03/04/2016</t>
  </si>
  <si>
    <t>execução -120 dias</t>
  </si>
  <si>
    <t>execução -180 dias; vigência - 180 dias</t>
  </si>
  <si>
    <t>execução -330 dias; vigência - 270 dias</t>
  </si>
  <si>
    <t xml:space="preserve">execução -90 dias; </t>
  </si>
  <si>
    <t>PRORROGAÇÃO DO PRAZO DE EXECUÇÃO</t>
  </si>
  <si>
    <t>Nº 022/2013</t>
  </si>
  <si>
    <r>
      <t>Execução</t>
    </r>
    <r>
      <rPr>
        <sz val="8"/>
        <color indexed="8"/>
        <rFont val="Arial"/>
        <family val="2"/>
      </rPr>
      <t xml:space="preserve"> das atividades de reposição florestal e manutenção para compensação da supressão de vegetação das obras dos corredores de transporte público de passageiros norte-sul, leste-oeste e ramal Cidade da Copa interno e externo, na cidade de Recife e Região Metropolitana/PE.</t>
    </r>
  </si>
  <si>
    <t>Ana Suassuna</t>
  </si>
  <si>
    <t>PROCESSO LICITATÓRIO nº 004/2013 – CEL/SECID</t>
  </si>
  <si>
    <t>TOMADA DE PREÇOS, do tipo MENOR PREÇO TOTAL nº 002/2013 - CEL</t>
  </si>
  <si>
    <t xml:space="preserve">CNPJ 00.392.213/0001-06 PROCESSO ENGENHARIA LTDA  </t>
  </si>
  <si>
    <t>2015NE000169</t>
  </si>
  <si>
    <t>2013NE000699 2013NE000701</t>
  </si>
  <si>
    <t>2012NE000855</t>
  </si>
  <si>
    <t>9º T.A</t>
  </si>
  <si>
    <t>10º T.A</t>
  </si>
  <si>
    <t>11º T.A</t>
  </si>
  <si>
    <t>12º T.A</t>
  </si>
  <si>
    <t>13º T.A</t>
  </si>
  <si>
    <t>14º T.A</t>
  </si>
  <si>
    <t>15º T.A</t>
  </si>
  <si>
    <t>16º T.A</t>
  </si>
  <si>
    <t>17º T.A</t>
  </si>
  <si>
    <t>18º T.A</t>
  </si>
  <si>
    <t>19º T.A</t>
  </si>
  <si>
    <t xml:space="preserve">Nº 026/2011 </t>
  </si>
  <si>
    <t>Realização das obras para implantação do Corredor de Transporte Público de Passageiros Norte-Sul, localizado na RMR-PE</t>
  </si>
  <si>
    <t>Processo Licitatorio nº 007/2011</t>
  </si>
  <si>
    <t>Concorrência nº 005/2011</t>
  </si>
  <si>
    <t>CNPJ 17.393.547/0001-05 EMSA LTDA CNPJ 17.162.983/0001-65 ATERPA LTDA</t>
  </si>
  <si>
    <t>2011NE000797</t>
  </si>
  <si>
    <t>Complementação do prazo de vigência contratual pelo período de 01/01/2012 até 31/12/2012, como também a inclusão de dotação orçamentária, com base no § 8º, do art. 65 da Lei 8.666/93</t>
  </si>
  <si>
    <t>2012NE000373; 2012NE000372; 2012NE000319; 2012NE000318.</t>
  </si>
  <si>
    <t>Alteração da Denominação Social da Construtora ATERPA S/A para Construtora ATERPA M.MARTINS S/A</t>
  </si>
  <si>
    <t xml:space="preserve">3° T.A </t>
  </si>
  <si>
    <t>Acréscimo de 2,23% ao valor original do contrato de R$ 151.113.293,56, correspondendo este ao valor de R$ 3.374.417,11</t>
  </si>
  <si>
    <t xml:space="preserve">2012NE000493; 2012NE000492; </t>
  </si>
  <si>
    <t>4° T.A</t>
  </si>
  <si>
    <t xml:space="preserve">Constitui objeto do presente instrumento a readequação, conforme alterações descritas no 1º relatório de revisão, em que se modifica os quantitativos de alguns itens originalmente contratados, proporcionando um acréscimo de 6,88%, ao valor original do contrato, como também, uma supressão dos serviços de 6,88%. </t>
  </si>
  <si>
    <r>
      <t xml:space="preserve">Readequação, conforme alterações descritas no 2º relatório de revisão, em que se modifica os quantitativos de alguns itens originalmente contratados, proporcionando um acréscimo de </t>
    </r>
    <r>
      <rPr>
        <b/>
        <sz val="8"/>
        <color indexed="8"/>
        <rFont val="Arial"/>
        <family val="2"/>
      </rPr>
      <t>6,30% (seis vírgula três por cento)</t>
    </r>
    <r>
      <rPr>
        <sz val="8"/>
        <color indexed="8"/>
        <rFont val="Arial"/>
        <family val="2"/>
      </rPr>
      <t xml:space="preserve">, perfazendo um total de </t>
    </r>
    <r>
      <rPr>
        <b/>
        <sz val="8"/>
        <color indexed="8"/>
        <rFont val="Arial"/>
        <family val="2"/>
      </rPr>
      <t xml:space="preserve">15,41% (quinze vírgula quarenta e um por cento) </t>
    </r>
    <r>
      <rPr>
        <sz val="8"/>
        <color indexed="8"/>
        <rFont val="Arial"/>
        <family val="2"/>
      </rPr>
      <t xml:space="preserve">ao valor original do contrato, como também, uma supressão dos serviços de </t>
    </r>
    <r>
      <rPr>
        <b/>
        <sz val="8"/>
        <color indexed="8"/>
        <rFont val="Arial"/>
        <family val="2"/>
      </rPr>
      <t>6,30% (seis vírgula três por cento)</t>
    </r>
    <r>
      <rPr>
        <sz val="8"/>
        <color indexed="8"/>
        <rFont val="Arial"/>
        <family val="2"/>
      </rPr>
      <t>, o que resultou em um aditivo sem quaisquer acréscimo financeiros no valor total do contrato.</t>
    </r>
  </si>
  <si>
    <t>Acréscimo de 6,30%, perfazendo um total de 15,41%  ao valor original do contrato, como também, uma supressão dos serviços de 6,30%.</t>
  </si>
  <si>
    <t>Acréscimo de 6,88%, ao valor original do contrato.</t>
  </si>
  <si>
    <t>PRORROGAÇÃO DO PRAZO DE EXECUÇÃO e de VIGÊNCIA CONTRATUAL.</t>
  </si>
  <si>
    <r>
      <t>Acréscimo</t>
    </r>
    <r>
      <rPr>
        <sz val="8"/>
        <color indexed="8"/>
        <rFont val="Arial"/>
        <family val="2"/>
      </rPr>
      <t xml:space="preserve"> de itens previsto em tabela de </t>
    </r>
    <r>
      <rPr>
        <b/>
        <sz val="8"/>
        <color indexed="8"/>
        <rFont val="Arial"/>
        <family val="2"/>
      </rPr>
      <t xml:space="preserve">0,91% </t>
    </r>
    <r>
      <rPr>
        <sz val="8"/>
        <color indexed="8"/>
        <rFont val="Arial"/>
        <family val="2"/>
      </rPr>
      <t xml:space="preserve">, e </t>
    </r>
    <r>
      <rPr>
        <b/>
        <sz val="8"/>
        <color indexed="8"/>
        <rFont val="Arial"/>
        <family val="2"/>
      </rPr>
      <t xml:space="preserve">2,67% </t>
    </r>
    <r>
      <rPr>
        <sz val="8"/>
        <color indexed="8"/>
        <rFont val="Arial"/>
        <family val="2"/>
      </rPr>
      <t xml:space="preserve"> de </t>
    </r>
    <r>
      <rPr>
        <b/>
        <sz val="8"/>
        <color indexed="8"/>
        <rFont val="Arial"/>
        <family val="2"/>
      </rPr>
      <t>serviços extras</t>
    </r>
    <r>
      <rPr>
        <sz val="8"/>
        <color indexed="8"/>
        <rFont val="Arial"/>
        <family val="2"/>
      </rPr>
      <t xml:space="preserve">, como também, uma </t>
    </r>
    <r>
      <rPr>
        <b/>
        <sz val="8"/>
        <color indexed="8"/>
        <rFont val="Arial"/>
        <family val="2"/>
      </rPr>
      <t>supressão</t>
    </r>
    <r>
      <rPr>
        <sz val="8"/>
        <color indexed="8"/>
        <rFont val="Arial"/>
        <family val="2"/>
      </rPr>
      <t xml:space="preserve"> dos serviços de </t>
    </r>
    <r>
      <rPr>
        <b/>
        <sz val="8"/>
        <color indexed="8"/>
        <rFont val="Arial"/>
        <family val="2"/>
      </rPr>
      <t>3,58%</t>
    </r>
    <r>
      <rPr>
        <sz val="8"/>
        <color indexed="8"/>
        <rFont val="Arial"/>
        <family val="2"/>
      </rPr>
      <t>, o que resultou em um aditivo sem quaisquer acréscimo financeiros no valor total do contrato.</t>
    </r>
  </si>
  <si>
    <r>
      <t>READEQUAÇÃO</t>
    </r>
    <r>
      <rPr>
        <sz val="8"/>
        <color indexed="8"/>
        <rFont val="Arial"/>
        <family val="2"/>
      </rPr>
      <t xml:space="preserve">, conforme alterações descritas no </t>
    </r>
    <r>
      <rPr>
        <b/>
        <sz val="8"/>
        <color indexed="8"/>
        <rFont val="Arial"/>
        <family val="2"/>
      </rPr>
      <t>4º relatório de revisão</t>
    </r>
    <r>
      <rPr>
        <sz val="8"/>
        <color indexed="8"/>
        <rFont val="Arial"/>
        <family val="2"/>
      </rPr>
      <t xml:space="preserve">, em que se modifica os quantitativos de alguns itens originalmente contratados, proporcionando um </t>
    </r>
    <r>
      <rPr>
        <b/>
        <sz val="8"/>
        <color indexed="8"/>
        <rFont val="Arial"/>
        <family val="2"/>
      </rPr>
      <t>acréscimo</t>
    </r>
    <r>
      <rPr>
        <sz val="8"/>
        <color indexed="8"/>
        <rFont val="Arial"/>
        <family val="2"/>
      </rPr>
      <t xml:space="preserve"> de itens previsto em tabela de </t>
    </r>
    <r>
      <rPr>
        <b/>
        <sz val="8"/>
        <color indexed="8"/>
        <rFont val="Arial"/>
        <family val="2"/>
      </rPr>
      <t>31,77% (trinta e um vírgula setenta e sete por cento)</t>
    </r>
    <r>
      <rPr>
        <sz val="8"/>
        <color indexed="8"/>
        <rFont val="Arial"/>
        <family val="2"/>
      </rPr>
      <t xml:space="preserve">, e </t>
    </r>
    <r>
      <rPr>
        <b/>
        <sz val="8"/>
        <color indexed="8"/>
        <rFont val="Arial"/>
        <family val="2"/>
      </rPr>
      <t>11,86% (onze vírgula oitenta e seis por cento)</t>
    </r>
    <r>
      <rPr>
        <sz val="8"/>
        <color indexed="8"/>
        <rFont val="Arial"/>
        <family val="2"/>
      </rPr>
      <t xml:space="preserve"> de </t>
    </r>
    <r>
      <rPr>
        <b/>
        <sz val="8"/>
        <color indexed="8"/>
        <rFont val="Arial"/>
        <family val="2"/>
      </rPr>
      <t>serviços extras</t>
    </r>
    <r>
      <rPr>
        <sz val="8"/>
        <color indexed="8"/>
        <rFont val="Arial"/>
        <family val="2"/>
      </rPr>
      <t xml:space="preserve">, como também, uma </t>
    </r>
    <r>
      <rPr>
        <b/>
        <sz val="8"/>
        <color indexed="8"/>
        <rFont val="Arial"/>
        <family val="2"/>
      </rPr>
      <t>supressão</t>
    </r>
    <r>
      <rPr>
        <sz val="8"/>
        <color indexed="8"/>
        <rFont val="Arial"/>
        <family val="2"/>
      </rPr>
      <t xml:space="preserve"> dos serviços de </t>
    </r>
    <r>
      <rPr>
        <b/>
        <sz val="8"/>
        <color indexed="8"/>
        <rFont val="Arial"/>
        <family val="2"/>
      </rPr>
      <t>43,63% (quarenta e três vírgula sessenta e três por cento)</t>
    </r>
    <r>
      <rPr>
        <sz val="8"/>
        <color indexed="8"/>
        <rFont val="Arial"/>
        <family val="2"/>
      </rPr>
      <t xml:space="preserve">, o que resultou em um aditivo sem quaisquer acréscimo financeiros no valor total do contrato.  </t>
    </r>
  </si>
  <si>
    <r>
      <t>READEQUAÇÃO</t>
    </r>
    <r>
      <rPr>
        <sz val="8"/>
        <color indexed="8"/>
        <rFont val="Arial"/>
        <family val="2"/>
      </rPr>
      <t xml:space="preserve">, </t>
    </r>
    <r>
      <rPr>
        <b/>
        <sz val="8"/>
        <color indexed="8"/>
        <rFont val="Arial"/>
        <family val="2"/>
      </rPr>
      <t>acréscimo</t>
    </r>
    <r>
      <rPr>
        <sz val="8"/>
        <color indexed="8"/>
        <rFont val="Arial"/>
        <family val="2"/>
      </rPr>
      <t xml:space="preserve"> de itens previsto em tabela de </t>
    </r>
    <r>
      <rPr>
        <b/>
        <sz val="8"/>
        <color indexed="8"/>
        <rFont val="Arial"/>
        <family val="2"/>
      </rPr>
      <t>31,77%</t>
    </r>
    <r>
      <rPr>
        <sz val="8"/>
        <color indexed="8"/>
        <rFont val="Arial"/>
        <family val="2"/>
      </rPr>
      <t xml:space="preserve">, e </t>
    </r>
    <r>
      <rPr>
        <b/>
        <sz val="8"/>
        <color indexed="8"/>
        <rFont val="Arial"/>
        <family val="2"/>
      </rPr>
      <t xml:space="preserve">11,86% </t>
    </r>
    <r>
      <rPr>
        <sz val="8"/>
        <color indexed="8"/>
        <rFont val="Arial"/>
        <family val="2"/>
      </rPr>
      <t xml:space="preserve">, uma </t>
    </r>
    <r>
      <rPr>
        <b/>
        <sz val="8"/>
        <color indexed="8"/>
        <rFont val="Arial"/>
        <family val="2"/>
      </rPr>
      <t>supressão</t>
    </r>
    <r>
      <rPr>
        <sz val="8"/>
        <color indexed="8"/>
        <rFont val="Arial"/>
        <family val="2"/>
      </rPr>
      <t xml:space="preserve"> dos serviços de </t>
    </r>
    <r>
      <rPr>
        <b/>
        <sz val="8"/>
        <color indexed="8"/>
        <rFont val="Arial"/>
        <family val="2"/>
      </rPr>
      <t>43,63%.</t>
    </r>
    <r>
      <rPr>
        <sz val="8"/>
        <color indexed="8"/>
        <rFont val="Arial"/>
        <family val="2"/>
      </rPr>
      <t xml:space="preserve">  </t>
    </r>
  </si>
  <si>
    <t>PRORROGAÇÃO DO PRAZO DE EXECUÇÃO CONTRATUAL.</t>
  </si>
  <si>
    <t xml:space="preserve">2013NE001250 2013NE001251  </t>
  </si>
  <si>
    <r>
      <t>READEQUAÇÃO</t>
    </r>
    <r>
      <rPr>
        <sz val="8"/>
        <color indexed="8"/>
        <rFont val="Arial"/>
        <family val="2"/>
      </rPr>
      <t xml:space="preserve">, conforme alterações descritas no </t>
    </r>
    <r>
      <rPr>
        <b/>
        <sz val="8"/>
        <color indexed="8"/>
        <rFont val="Arial"/>
        <family val="2"/>
      </rPr>
      <t>5º relatório de revisão</t>
    </r>
    <r>
      <rPr>
        <sz val="8"/>
        <color indexed="8"/>
        <rFont val="Arial"/>
        <family val="2"/>
      </rPr>
      <t xml:space="preserve">, em que se modifica os quantitativos de alguns itens originalmente contratados, proporcionando um </t>
    </r>
    <r>
      <rPr>
        <b/>
        <sz val="8"/>
        <color indexed="8"/>
        <rFont val="Arial"/>
        <family val="2"/>
      </rPr>
      <t>acréscimo</t>
    </r>
    <r>
      <rPr>
        <sz val="8"/>
        <color indexed="8"/>
        <rFont val="Arial"/>
        <family val="2"/>
      </rPr>
      <t xml:space="preserve"> de itens previsto em tabela de </t>
    </r>
    <r>
      <rPr>
        <b/>
        <sz val="8"/>
        <color indexed="8"/>
        <rFont val="Arial"/>
        <family val="2"/>
      </rPr>
      <t>33,41% (trinta e três vírgula quarenta e um por cento)</t>
    </r>
    <r>
      <rPr>
        <sz val="8"/>
        <color indexed="8"/>
        <rFont val="Arial"/>
        <family val="2"/>
      </rPr>
      <t xml:space="preserve">, e </t>
    </r>
    <r>
      <rPr>
        <b/>
        <sz val="8"/>
        <color indexed="8"/>
        <rFont val="Arial"/>
        <family val="2"/>
      </rPr>
      <t>32,91% (trinta e dois vírgula noventa e um por cento)</t>
    </r>
    <r>
      <rPr>
        <sz val="8"/>
        <color indexed="8"/>
        <rFont val="Arial"/>
        <family val="2"/>
      </rPr>
      <t xml:space="preserve"> de </t>
    </r>
    <r>
      <rPr>
        <b/>
        <sz val="8"/>
        <color indexed="8"/>
        <rFont val="Arial"/>
        <family val="2"/>
      </rPr>
      <t>serviços extras</t>
    </r>
    <r>
      <rPr>
        <sz val="8"/>
        <color indexed="8"/>
        <rFont val="Arial"/>
        <family val="2"/>
      </rPr>
      <t xml:space="preserve">, como também, uma </t>
    </r>
    <r>
      <rPr>
        <b/>
        <sz val="8"/>
        <color indexed="8"/>
        <rFont val="Arial"/>
        <family val="2"/>
      </rPr>
      <t>supressão</t>
    </r>
    <r>
      <rPr>
        <sz val="8"/>
        <color indexed="8"/>
        <rFont val="Arial"/>
        <family val="2"/>
      </rPr>
      <t xml:space="preserve"> dos serviços de </t>
    </r>
    <r>
      <rPr>
        <b/>
        <sz val="8"/>
        <color indexed="8"/>
        <rFont val="Arial"/>
        <family val="2"/>
      </rPr>
      <t>49,67% (quarenta e nove, vírgula sessenta e sete por cento)</t>
    </r>
    <r>
      <rPr>
        <sz val="8"/>
        <color indexed="8"/>
        <rFont val="Arial"/>
        <family val="2"/>
      </rPr>
      <t>,</t>
    </r>
    <r>
      <rPr>
        <sz val="8"/>
        <color indexed="10"/>
        <rFont val="Arial"/>
        <family val="2"/>
      </rPr>
      <t xml:space="preserve"> </t>
    </r>
    <r>
      <rPr>
        <sz val="8"/>
        <color indexed="8"/>
        <rFont val="Arial"/>
        <family val="2"/>
      </rPr>
      <t xml:space="preserve">e variação percentual de </t>
    </r>
    <r>
      <rPr>
        <b/>
        <sz val="8"/>
        <color indexed="8"/>
        <rFont val="Arial"/>
        <family val="2"/>
      </rPr>
      <t>16,65% (dezesseis vírgula sessenta e cinco por cento)</t>
    </r>
    <r>
      <rPr>
        <sz val="8"/>
        <color indexed="8"/>
        <rFont val="Arial"/>
        <family val="2"/>
      </rPr>
      <t>, que resultou em um aditivo com repercussão financeira, no valor originalmente contratado, de R$ 25.162.424,15 do total do</t>
    </r>
    <r>
      <rPr>
        <sz val="8"/>
        <color indexed="10"/>
        <rFont val="Arial"/>
        <family val="2"/>
      </rPr>
      <t xml:space="preserve"> </t>
    </r>
    <r>
      <rPr>
        <sz val="8"/>
        <color indexed="8"/>
        <rFont val="Arial"/>
        <family val="2"/>
      </rPr>
      <t>contrato.</t>
    </r>
  </si>
  <si>
    <r>
      <t xml:space="preserve">Acréscimo de itens previsto em tabela de no valor originalmente contratado, de </t>
    </r>
    <r>
      <rPr>
        <b/>
        <sz val="8"/>
        <color indexed="8"/>
        <rFont val="Arial"/>
        <family val="2"/>
      </rPr>
      <t>R$ 25.162.424,15</t>
    </r>
    <r>
      <rPr>
        <sz val="8"/>
        <color indexed="8"/>
        <rFont val="Arial"/>
        <family val="2"/>
      </rPr>
      <t xml:space="preserve"> do total do contrato.</t>
    </r>
  </si>
  <si>
    <t>2013NE001386 2013NE001387</t>
  </si>
  <si>
    <r>
      <rPr>
        <b/>
        <sz val="8"/>
        <color indexed="8"/>
        <rFont val="Arial"/>
        <family val="2"/>
      </rPr>
      <t>READEQUAÇÃO</t>
    </r>
    <r>
      <rPr>
        <sz val="8"/>
        <color indexed="8"/>
        <rFont val="Arial"/>
        <family val="2"/>
      </rPr>
      <t xml:space="preserve">, conforme alterações descritas no </t>
    </r>
    <r>
      <rPr>
        <b/>
        <sz val="8"/>
        <color indexed="8"/>
        <rFont val="Arial"/>
        <family val="2"/>
      </rPr>
      <t>6º Relatório de Revisão</t>
    </r>
    <r>
      <rPr>
        <sz val="8"/>
        <color indexed="8"/>
        <rFont val="Arial"/>
        <family val="2"/>
      </rPr>
      <t xml:space="preserve">, em que se modifica os quantitativos de alguns itens originalmente contratados, proporcionando um </t>
    </r>
    <r>
      <rPr>
        <b/>
        <sz val="8"/>
        <color indexed="8"/>
        <rFont val="Arial"/>
        <family val="2"/>
      </rPr>
      <t>acréscimo</t>
    </r>
    <r>
      <rPr>
        <sz val="8"/>
        <color indexed="8"/>
        <rFont val="Arial"/>
        <family val="2"/>
      </rPr>
      <t xml:space="preserve"> de itens previsto em tabela de </t>
    </r>
    <r>
      <rPr>
        <b/>
        <sz val="8"/>
        <color indexed="8"/>
        <rFont val="Arial"/>
        <family val="2"/>
      </rPr>
      <t>35,22% (trinta e cinco vírgula vinte e dois por cento)</t>
    </r>
    <r>
      <rPr>
        <sz val="8"/>
        <color indexed="8"/>
        <rFont val="Arial"/>
        <family val="2"/>
      </rPr>
      <t xml:space="preserve">, e </t>
    </r>
    <r>
      <rPr>
        <b/>
        <sz val="8"/>
        <color indexed="8"/>
        <rFont val="Arial"/>
        <family val="2"/>
      </rPr>
      <t>37,42% (trinta e sete vírgula quarenta e dois por cento)</t>
    </r>
    <r>
      <rPr>
        <sz val="8"/>
        <color indexed="8"/>
        <rFont val="Arial"/>
        <family val="2"/>
      </rPr>
      <t xml:space="preserve"> de </t>
    </r>
    <r>
      <rPr>
        <b/>
        <sz val="8"/>
        <color indexed="8"/>
        <rFont val="Arial"/>
        <family val="2"/>
      </rPr>
      <t>serviços extras</t>
    </r>
    <r>
      <rPr>
        <sz val="8"/>
        <color indexed="8"/>
        <rFont val="Arial"/>
        <family val="2"/>
      </rPr>
      <t xml:space="preserve">, como também, uma </t>
    </r>
    <r>
      <rPr>
        <b/>
        <sz val="8"/>
        <color indexed="8"/>
        <rFont val="Arial"/>
        <family val="2"/>
      </rPr>
      <t>supressão</t>
    </r>
    <r>
      <rPr>
        <sz val="8"/>
        <color indexed="8"/>
        <rFont val="Arial"/>
        <family val="2"/>
      </rPr>
      <t xml:space="preserve"> dos serviços de </t>
    </r>
    <r>
      <rPr>
        <b/>
        <sz val="8"/>
        <color indexed="8"/>
        <rFont val="Arial"/>
        <family val="2"/>
      </rPr>
      <t>50,98% (cinqüenta vírgula noventa e oito por cento)</t>
    </r>
    <r>
      <rPr>
        <sz val="8"/>
        <color indexed="8"/>
        <rFont val="Arial"/>
        <family val="2"/>
      </rPr>
      <t>,</t>
    </r>
    <r>
      <rPr>
        <sz val="8"/>
        <color indexed="10"/>
        <rFont val="Arial"/>
        <family val="2"/>
      </rPr>
      <t xml:space="preserve"> </t>
    </r>
    <r>
      <rPr>
        <sz val="8"/>
        <color indexed="8"/>
        <rFont val="Arial"/>
        <family val="2"/>
      </rPr>
      <t xml:space="preserve">e variação percentual de </t>
    </r>
    <r>
      <rPr>
        <b/>
        <sz val="8"/>
        <color indexed="8"/>
        <rFont val="Arial"/>
        <family val="2"/>
      </rPr>
      <t>19,43% (dezenove vírgula quarenta e três por cento)</t>
    </r>
    <r>
      <rPr>
        <sz val="8"/>
        <color indexed="8"/>
        <rFont val="Arial"/>
        <family val="2"/>
      </rPr>
      <t xml:space="preserve">, que resultou em um aditivo com repercussão financeira, no valor originalmente contratado, de </t>
    </r>
    <r>
      <rPr>
        <b/>
        <sz val="8"/>
        <color indexed="8"/>
        <rFont val="Arial"/>
        <family val="2"/>
      </rPr>
      <t>R$ 29.357.375,78</t>
    </r>
    <r>
      <rPr>
        <sz val="8"/>
        <color indexed="8"/>
        <rFont val="Arial"/>
        <family val="2"/>
      </rPr>
      <t xml:space="preserve"> do total do</t>
    </r>
    <r>
      <rPr>
        <sz val="8"/>
        <color indexed="10"/>
        <rFont val="Arial"/>
        <family val="2"/>
      </rPr>
      <t xml:space="preserve"> </t>
    </r>
    <r>
      <rPr>
        <sz val="8"/>
        <color indexed="8"/>
        <rFont val="Arial"/>
        <family val="2"/>
      </rPr>
      <t>contrato.</t>
    </r>
  </si>
  <si>
    <t>Readequação, repercussão financeira, no valor originalmente contratado, de R$ 29.357.375,78</t>
  </si>
  <si>
    <t>2013NE001665</t>
  </si>
  <si>
    <r>
      <t xml:space="preserve">Reequilíbrio Econômico-Financeiro do contrato com o intuito de incluir as parcelas adicionais relativas aos itens de Administração Local e Manutenção de Canteiro de Obras pelo período da </t>
    </r>
    <r>
      <rPr>
        <b/>
        <sz val="8"/>
        <color indexed="8"/>
        <rFont val="Arial"/>
        <family val="2"/>
      </rPr>
      <t>PRORROGAÇÃO DO PRAZO DE EXECUÇÃO CONTRATUAL</t>
    </r>
    <r>
      <rPr>
        <sz val="8"/>
        <color indexed="8"/>
        <rFont val="Arial"/>
        <family val="2"/>
      </rPr>
      <t xml:space="preserve"> por mais 02 (dois) meses.</t>
    </r>
  </si>
  <si>
    <t xml:space="preserve">31.03.2014 </t>
  </si>
  <si>
    <t>30.05.2014</t>
  </si>
  <si>
    <t>2014NE000393 2014NE000392</t>
  </si>
  <si>
    <t xml:space="preserve">READEQUAÇÃO, conforme alterações descritas no 7º Relatório de Revisão, em que se modifica os quantitativos de alguns itens originalmente contratados, proporcionando um acréscimo de itens previsto em tabela de 2,92% (dois vírgula noventa e dois por cento), e 3,54% (três vírgula cinquenta e quatro por cento) de serviços extras, como também, uma supressão dos serviços de 4,22% (quatro vírgula vinte e dois por cento), e variação percentual de 2,29% (dezenove vírgula quarenta e três por cento), que resultou em um aditivo com repercussão financeira, no valor originalmente contratado, de R$ 3.455.623,62 (três milhões, quatrocentos e cinqüenta e cinco mil, seiscentos e vinte e três reais e sessenta e dois centavos) do total do contrato, tudo em conformidade com o detalhamento apresentado em anexo, que passa a ser parte integrante do aditivo, passando a variação percentual acumulada pelas alterações contratuais para 23,95% (vinte e três vírgula noventa e cinco), como também a PRORROGAÇÃO DO PRAZO DE VIGÊNCIA E EXECUÇÃO CONTRATUAL.
</t>
  </si>
  <si>
    <t>READEQUAÇÃO, com repercussão financeira, no valor originalmente contratado, de R$ 3.455.623,6</t>
  </si>
  <si>
    <t>2014NE000975    2014NE000976</t>
  </si>
  <si>
    <t>READEQUAÇÃO, conforme alterações descritas no 8º Relatório de Revisão, em que se modifica os quantitativos de alguns itens originalmente contratados, proporcionando um acréscimo de itens previsto em tabela de 0,29% (zero vírgula vinte e nove por cento), e 0,08% (zero vírgula zero oito por cento) de serviços extras, como também, uma supressão dos serviços de 0,37% (zero vírgula trinta e sete por cento), e variação percentual de 19,43% (dezenove vírgula quarenta e três por cento), o que resultou em um aditivo sem quaisquer acréscimo financeiros no valor total do contrato.</t>
  </si>
  <si>
    <r>
      <t>READEQUAÇÃO, conforme alterações descritas no 9º Relatório de Revisão, em que se modifica os quantitativos de alguns itens originalmente contratados, proporcionando um acréscimo de itens previsto em tabela de 0,40% (zero vírgula quarenta), e 1,46% (um vírgula quarenta e seis) de serviços extras</t>
    </r>
    <r>
      <rPr>
        <sz val="8"/>
        <color indexed="8"/>
        <rFont val="Arial"/>
        <family val="2"/>
      </rPr>
      <t>, como também, uma supressão dos serviços de 1,86% (um virgula oitenta e seis),</t>
    </r>
    <r>
      <rPr>
        <sz val="8"/>
        <color indexed="10"/>
        <rFont val="Arial"/>
        <family val="2"/>
      </rPr>
      <t xml:space="preserve"> </t>
    </r>
    <r>
      <rPr>
        <sz val="8"/>
        <color indexed="8"/>
        <rFont val="Arial"/>
        <family val="2"/>
      </rPr>
      <t>o que resultou em um aditivo sem quaisquer acréscimo financeiros no valor total do contrato, tudo em conformidade com o detalhamento apresentado em anexo, que passa a ser parte integrante do                                                                                                                                                                                                                                                                                                                                                                                                                                                                                                                                                   aditivo, permanecendo a variação percentual acumulada pelas alterações contratuais para 23,95% (vinte e três vírgula noventa e cinco).</t>
    </r>
  </si>
  <si>
    <t xml:space="preserve">PRAZO DE EXECUÇÃO CONTRATUAL </t>
  </si>
  <si>
    <r>
      <t>READEQUAÇÃO</t>
    </r>
    <r>
      <rPr>
        <sz val="8"/>
        <color indexed="8"/>
        <rFont val="Arial"/>
        <family val="2"/>
      </rPr>
      <t xml:space="preserve">, conforme alterações descritas no </t>
    </r>
    <r>
      <rPr>
        <b/>
        <sz val="8"/>
        <color indexed="8"/>
        <rFont val="Arial"/>
        <family val="2"/>
      </rPr>
      <t>10º Relatório de Revisão</t>
    </r>
    <r>
      <rPr>
        <sz val="8"/>
        <color indexed="8"/>
        <rFont val="Arial"/>
        <family val="2"/>
      </rPr>
      <t xml:space="preserve">, em que se modifica os quantitativos de alguns itens originalmente contratados, proporcionando um </t>
    </r>
    <r>
      <rPr>
        <b/>
        <sz val="8"/>
        <color indexed="8"/>
        <rFont val="Arial"/>
        <family val="2"/>
      </rPr>
      <t>acréscimo</t>
    </r>
    <r>
      <rPr>
        <sz val="8"/>
        <color indexed="8"/>
        <rFont val="Arial"/>
        <family val="2"/>
      </rPr>
      <t xml:space="preserve"> de itens previsto em tabela de </t>
    </r>
    <r>
      <rPr>
        <b/>
        <sz val="8"/>
        <color indexed="8"/>
        <rFont val="Arial"/>
        <family val="2"/>
      </rPr>
      <t>0,16%</t>
    </r>
    <r>
      <rPr>
        <sz val="8"/>
        <color indexed="8"/>
        <rFont val="Arial"/>
        <family val="2"/>
      </rPr>
      <t xml:space="preserve">, e </t>
    </r>
    <r>
      <rPr>
        <b/>
        <sz val="8"/>
        <color indexed="8"/>
        <rFont val="Arial"/>
        <family val="2"/>
      </rPr>
      <t xml:space="preserve">0,29% </t>
    </r>
    <r>
      <rPr>
        <sz val="8"/>
        <color indexed="8"/>
        <rFont val="Arial"/>
        <family val="2"/>
      </rPr>
      <t xml:space="preserve">de </t>
    </r>
    <r>
      <rPr>
        <b/>
        <sz val="8"/>
        <color indexed="8"/>
        <rFont val="Arial"/>
        <family val="2"/>
      </rPr>
      <t>serviços extras</t>
    </r>
    <r>
      <rPr>
        <sz val="8"/>
        <color indexed="8"/>
        <rFont val="Arial"/>
        <family val="2"/>
      </rPr>
      <t xml:space="preserve">, como também, uma </t>
    </r>
    <r>
      <rPr>
        <b/>
        <sz val="8"/>
        <color indexed="8"/>
        <rFont val="Arial"/>
        <family val="2"/>
      </rPr>
      <t>supressão</t>
    </r>
    <r>
      <rPr>
        <sz val="8"/>
        <color indexed="8"/>
        <rFont val="Arial"/>
        <family val="2"/>
      </rPr>
      <t xml:space="preserve"> dos serviços de </t>
    </r>
    <r>
      <rPr>
        <b/>
        <sz val="8"/>
        <color indexed="8"/>
        <rFont val="Arial"/>
        <family val="2"/>
      </rPr>
      <t>0,45%</t>
    </r>
    <r>
      <rPr>
        <sz val="8"/>
        <color indexed="8"/>
        <rFont val="Arial"/>
        <family val="2"/>
      </rPr>
      <t>,</t>
    </r>
    <r>
      <rPr>
        <sz val="8"/>
        <color indexed="10"/>
        <rFont val="Arial"/>
        <family val="2"/>
      </rPr>
      <t xml:space="preserve"> </t>
    </r>
    <r>
      <rPr>
        <sz val="8"/>
        <color indexed="8"/>
        <rFont val="Arial"/>
        <family val="2"/>
      </rPr>
      <t xml:space="preserve">o que resultou em um aditivo sem quaisquer acréscimo financeiros no valor total do contrato, tudo em conformidade com o detalhamento apresentado em anexo, que passa a ser parte integrante do                                                                                                                                                                                                                                                                                                                                                                                                                                                                                                                                                   aditivo, permanecendo a variação percentual acumulada pelas alterações contratuais para </t>
    </r>
    <r>
      <rPr>
        <b/>
        <sz val="8"/>
        <color indexed="8"/>
        <rFont val="Arial"/>
        <family val="2"/>
      </rPr>
      <t>23,95%</t>
    </r>
    <r>
      <rPr>
        <sz val="8"/>
        <color indexed="8"/>
        <rFont val="Arial"/>
        <family val="2"/>
      </rPr>
      <t>.</t>
    </r>
  </si>
  <si>
    <t xml:space="preserve">PRORROGAÇÃO DE VIGÊNCIA CONTRATUAL, por mais 12 (doze) meses, no período de 19/02/2016 a 18/02/2017 </t>
  </si>
  <si>
    <t>prorrogação do prazo de vigência contratual por mais 12 (doze) meses, pelo período de 01/04/2016 até 31/03/2017</t>
  </si>
  <si>
    <t>26/052016</t>
  </si>
  <si>
    <t>prorrogação do prazo de vigência contratual por mais 12 (doze) meses, pelo período de 26/03/2016 até 25/03/2017</t>
  </si>
  <si>
    <t>PRORROGAÇÃO DO PRAZO DE VIGÊNCIA CONTRATUAL por mais 120 (cento e vinte) dias, pelo período de 02/06/2016 até 30/09/2016, como também a PRORROGAÇÃO DO PRAZO DE EXECUÇÃO CONTRATUAL por mais 60 (sessenta) dias, pelo período de 04/02/2016 até 04/04/2016</t>
  </si>
  <si>
    <t>N°002/2016</t>
  </si>
  <si>
    <t>Michelle Macêdo</t>
  </si>
  <si>
    <t>PROCESSO LICITATÓRIO nº 008/2015– CEL/SECID</t>
  </si>
  <si>
    <t>PREGÃO ELETRÔNICO n° 006/2015</t>
  </si>
  <si>
    <t>2016NE000085 2016NE000086</t>
  </si>
  <si>
    <t>N°003/2016</t>
  </si>
  <si>
    <t>PROCESSO LICITATÓRIO nº 003/2014 – CEL/SECID</t>
  </si>
  <si>
    <t>TOMADA DE PREÇOS  n° 001/2014</t>
  </si>
  <si>
    <t>2016NE000084</t>
  </si>
  <si>
    <t>N°004/2016</t>
  </si>
  <si>
    <t>PROCESSO LICITATÓRIO nº 07/2014 – PROCEL/SECID</t>
  </si>
  <si>
    <t>TOMADA DE PREÇO n° 07/2014</t>
  </si>
  <si>
    <t>2016NE000101</t>
  </si>
  <si>
    <t>N°006/2016</t>
  </si>
  <si>
    <t>N°007/2016</t>
  </si>
  <si>
    <t>PROCESSO LICITATÓRIO nº 006/2016 – CEL/SECID</t>
  </si>
  <si>
    <t>CONVITE n° 001/2016</t>
  </si>
  <si>
    <t>Gustavo Cruz</t>
  </si>
  <si>
    <t>2016NE000171</t>
  </si>
  <si>
    <t>PROCESSO LICITATÓRIO nº 009/2016 – CEL/SECID</t>
  </si>
  <si>
    <t>CONCORRÊNCIA n° 003/2016</t>
  </si>
  <si>
    <t>2016NE000196</t>
  </si>
  <si>
    <t>Francisco Primo</t>
  </si>
  <si>
    <t>6° T.A</t>
  </si>
  <si>
    <t>PRORROGAÇÃO DO PRAZO DE EXECUÇÃO CONTRATUAL por mais 365 dias, pelo período de 23/02/2015 até 23/02/2016</t>
  </si>
  <si>
    <t>PRORROGAÇÃO DO PRAZO DE EXECUÇÃO por mais 150 (cento e cinqüenta) dias, pelo período de 28/02/2016 até 26/07/2016, como também a PRORROGAÇÃO DO PRAZO DE VIGÊNCIA CONTRATUAL por mais 150 (cento e cinqüenta) dias pelo período de 27/06/2016 até 23/11/2016</t>
  </si>
  <si>
    <t>PRORROGAÇÃO DO PRAZO DE VIGÊNCIA CONTRATUAL pelo período de 24/04/2016 até 23/04/2017</t>
  </si>
  <si>
    <t>prorrogação do prazo de VIGÊNCIA CONTRATUAL por 04(quatro) meses pelo período de 18/02/2016 até 17/06/2016.</t>
  </si>
  <si>
    <t xml:space="preserve">5º T.A </t>
  </si>
  <si>
    <r>
      <t xml:space="preserve">PRORROGAÇÃO DO PRAZO DE EXECUÇÃO CONTRATUAL </t>
    </r>
    <r>
      <rPr>
        <sz val="8"/>
        <color indexed="8"/>
        <rFont val="Arial"/>
        <family val="2"/>
      </rPr>
      <t xml:space="preserve">pelo período de 18/11/2015 até 17/03/2017, bem como </t>
    </r>
    <r>
      <rPr>
        <b/>
        <sz val="8"/>
        <color indexed="8"/>
        <rFont val="Arial"/>
        <family val="2"/>
      </rPr>
      <t xml:space="preserve">PRORROGAÇÃO DA VIGÊNCIA CONTRATUAL, </t>
    </r>
    <r>
      <rPr>
        <sz val="8"/>
        <color indexed="8"/>
        <rFont val="Arial"/>
        <family val="2"/>
      </rPr>
      <t>pelo período de 19/02/2016 até 18/06/2017</t>
    </r>
  </si>
  <si>
    <t>PRORROGAÇÃO DO PRAZO DE VIGÊNCIA CONTRATUAL por mais 180 (cento e oitenta) dias, pelo período de 17/02/2016 até 15/08/2016</t>
  </si>
  <si>
    <t>PRORROGAÇÃO DO PRAZO DE VIGÊNCIA CONTRATUAL, por mais 150 (cento e cinquenta) dias, pelo período de 05/10/2015 até 03/03/2016</t>
  </si>
  <si>
    <t>PRORROGAÇÃO DO PRAZO DE VIGÊNCIA CONTRATUAL pelo período de 01/10/2015 até 31/12/2015</t>
  </si>
  <si>
    <t>PRORROGAÇÃO DO PRAZO DE VIGÊNCIA CONTRATUAL pelo período de 01/01/2016 até 18/02/2017</t>
  </si>
  <si>
    <t>PRORROGAÇÃO DO PRAZO DE VIGÊNCIA CONTRATUAL por mais 300 (trezentos) dias, pelo período de 28/09/2015 até 24/07/2016</t>
  </si>
  <si>
    <r>
      <t>PRORROGAÇÃO DO PRAZO DA VIGÊNCIA CONTRATUAL</t>
    </r>
    <r>
      <rPr>
        <sz val="8"/>
        <color indexed="8"/>
        <rFont val="Arial"/>
        <family val="2"/>
      </rPr>
      <t xml:space="preserve"> por 300 (trezentos) dias, </t>
    </r>
    <r>
      <rPr>
        <sz val="8"/>
        <color indexed="8"/>
        <rFont val="Arial"/>
        <family val="2"/>
      </rPr>
      <t>pelo período de 30/09/2015 até 25/07/2016</t>
    </r>
  </si>
  <si>
    <t>25/07/20156</t>
  </si>
  <si>
    <t>PRORROGAÇÃO DO PRAZO DE EXECUÇÃO CONTRATUAL por mais 90 (noventa) dias, pelo período de 27/04/2015 até 26/07/2015, como também PRORROGAÇÃO DO PRAZO DE VIGÊNCIA CONTRATUAL por mais 210 (duzentos e dez) dias, pelo período de 27/05/2015 até 23/12/2015</t>
  </si>
  <si>
    <t>PRORROGAÇÃO DO PRAZO DE EXECUÇÃO CONTRATUAL por mais 90 (noventa) dias, pelo período de 27/07/2015 até 24/10/2015, como também PRORROGAÇÃO DO PRAZO DE VIGÊNCIA CONTRATUAL por mais 90 (noventa) dias, pelo período de 24/12/2015 até 22/03/2016</t>
  </si>
  <si>
    <t>PRORROGAÇÃO DO PRAZO DE EXECUÇÃO CONTRATUAL por mais 180 (cento e oitenta) dias, pelo período de 25/10/2015 até 21/04/2016, como também PRORROGAÇÃO DO PRAZO DE VIGÊNCIA CONTRATUAL por mais 180 (cento e oitenta) dias, pelo período de 23/03/2016 até 18/09/2016</t>
  </si>
  <si>
    <t>a PRORROGAÇÃO DO PRAZO DE VIGÊNCIA E EXECUÇÃO CONTRATUAL por mais 180 (cento e oitenta) dias, pelo período de 24/04/2015 até 21/10/2015</t>
  </si>
  <si>
    <t xml:space="preserve">PRORROGAÇÃO DO PRAZO DE VIGÊNCIA CONTRATUAL por mais 240 (duzentos e quarenta) dias, pelo período de 22/10/2015 até 18/06/2016, como também a PRORROGAÇÃO DO PRAZO DE EXECUÇÃO CONTRATUAL por mais 120 (cento e vinte) dias, pelo período de 22/10/2015 até 19/02/2016 </t>
  </si>
  <si>
    <t>PRORROGAÇÃO DO PRAZO DE VIGÊNCIA CONTRATUAL pelo período de 19/06/2016 até 15/12/2016 e a PRORROGAÇÃO DO PRAZO DE EXECUÇÃO CONTRATUAL pelo período de 20/02/2016 até 17/08/2016</t>
  </si>
  <si>
    <t>PRORROGAÇÃO DO PRAZO DE EXECUÇÃO CONTRATUAL por mais 90 (noventa) dias, pelo período de 27/10/2014 até 25/01/2015, como também PRORROGAÇÃO DO PRAZO DE VIGÊNCIA CONTRATUAL por mais 90 (noventa) dias, pelo período de 26/11/2014 até 24/02/2015</t>
  </si>
  <si>
    <t>PRORROGAÇÃO DO PRAZO DE EXECUÇÃO CONTRATUAL por mais 90 (noventa) dias, pelo período de 26/01/2015 até 26/04/2015, como também PRORROGAÇÃO DO PRAZO DE VIGÊNCIA CONTRATUAL por mais 90 (noventa) dias, pelo período de 25/02/2015 até 26/05/2015</t>
  </si>
  <si>
    <t>execução -90 dias; vigência - 210 dias</t>
  </si>
  <si>
    <t>PRORROGAÇÃO DO PRAZO DE VIGÊNCIA E EXECUÇÃO CONTRATUAL por mais 180 (cento e oitenta) dias, pelo período de 28/04/2015 até 25/10/2015</t>
  </si>
  <si>
    <t>PRORROGAÇÃO DO PRAZO DE VIGÊNCIA E EXECUÇÃO CONTRATUAL por mais 150 (cento e cinquenta) dias, pelo período de 25/10/2015 até 23/03/2016</t>
  </si>
  <si>
    <t>PRORROGAÇÃO DO PRAZO DE VIGÊNCIA E EXECUÇÃO CONTRATUAL por mais 150 (cento e cinquenta) dias, passando o prazo de vigência a vigorar pelo período de 24/03/2016 até 20/08/2016; e o prazo de execução contratual a vigorar pelo período de 06/01/2016 até 03/06/2016</t>
  </si>
  <si>
    <t>20º T.A</t>
  </si>
  <si>
    <r>
      <t>READEQUAÇÃO, conforme alterações descritas no 11º Relatório de Revisão, em que se modifica os quantitativos de alguns itens originalmente contratados, proporcionando um acréscimo de itens previsto em tabela de 0,05% (zero vírgula zero cinco por cento), e 0,28% (zero vírgula vinte e oito por cento) de serviços extras</t>
    </r>
    <r>
      <rPr>
        <sz val="8"/>
        <color indexed="8"/>
        <rFont val="Arial"/>
        <family val="2"/>
      </rPr>
      <t>, como também, uma supressão dos serviços de 1,34% (um vírgula trinta e quatro por cento),</t>
    </r>
    <r>
      <rPr>
        <sz val="8"/>
        <color indexed="10"/>
        <rFont val="Arial"/>
        <family val="2"/>
      </rPr>
      <t xml:space="preserve"> </t>
    </r>
    <r>
      <rPr>
        <sz val="8"/>
        <color indexed="8"/>
        <rFont val="Arial"/>
        <family val="2"/>
      </rPr>
      <t>o que resultou em um aditivo com supressão financeira no valor total do contrato de 1,01% (um vírgula zero um por cento) no valor de R$ 1.529.999,61 (um milhão quinhentos e vinte e nove mil novecentos e noventa e nove reais e sessenta e um centavos)</t>
    </r>
  </si>
  <si>
    <t>N°008/2016</t>
  </si>
  <si>
    <t>PROCESSO LICITATÓRIO nº 008/2016 – CEL/SECID</t>
  </si>
  <si>
    <t>CONCORRÊNCIA n° 002/2016</t>
  </si>
  <si>
    <t>2016NE000229</t>
  </si>
  <si>
    <t>N°009/2016</t>
  </si>
  <si>
    <t>PROCESSO LICITATÓRIO nº 007/2016 – CEL/SECID</t>
  </si>
  <si>
    <t>TOMADA DE PREÇOS n° 002/2016</t>
  </si>
  <si>
    <t>2016NE000242</t>
  </si>
  <si>
    <t>N°010/2016</t>
  </si>
  <si>
    <t>N°011/2016</t>
  </si>
  <si>
    <t>N°012/2016</t>
  </si>
  <si>
    <t>N°013/2016</t>
  </si>
  <si>
    <t>PROCESSO LICITATÓRIO nº 001/2016– CEL/SECID</t>
  </si>
  <si>
    <t>PREGÃO ELETRÔNICO n° 001/2016</t>
  </si>
  <si>
    <t>2016NE000279</t>
  </si>
  <si>
    <t>André Fonseca</t>
  </si>
  <si>
    <t>PROCESSO LICITATÓRIO nº 011/2016–CEL/SECID</t>
  </si>
  <si>
    <t>PREGÃO ELETRÔNICO n° 005/2016</t>
  </si>
  <si>
    <t>2016NE000278</t>
  </si>
  <si>
    <t>PROCESSO LICITATÓRIO nº010/2016– CEL/SECID</t>
  </si>
  <si>
    <t>PREGÃO ELETRÔNICOn°004/2016</t>
  </si>
  <si>
    <t>2016NE000280</t>
  </si>
  <si>
    <t>2016NE000282</t>
  </si>
  <si>
    <t xml:space="preserve">4° T.A </t>
  </si>
  <si>
    <t>2016NE00177</t>
  </si>
  <si>
    <t xml:space="preserve">acréscimo de 4,84% (quatro vírgula oitenta e quatro por cento) do valor original do contrato de R$ 343.970,04 (trezentos e quarenta e três mil novecentos e setenta reais e quatro centavos), o que resultou em um aditivo com acréscimo financeiro no valor de R$ 16.672,41 (dezesseis mil, seiscentos e setenta e dois reais e quarenta e um centavos), </t>
  </si>
  <si>
    <t>2016NE000122</t>
  </si>
  <si>
    <t>PRORROGAÇÃO DO PRAZO DE EXECUÇÃO CONTRATUAL por mais 169 (cento e sessenta e nove) dias, pelo período de 04/04/2016 até 20/09/2016</t>
  </si>
  <si>
    <t xml:space="preserve">PRORROGAÇÃO DO PRAZO DE EXECUÇÃO CONTRATUAL por mais 04 (quatro) meses, pelo período de 08/05/2016 até 07/09/2016, como também a PRORROGAÇÃO DO PRAZO DE VIGÊNCIA CONTRATUAL por mais 04 (quatro) meses, pelo período de 20/07/2016 até 19/11/2016 </t>
  </si>
  <si>
    <r>
      <t>PRORROGAÇÃO DO PRAZO DE VIGÊNCIA</t>
    </r>
    <r>
      <rPr>
        <sz val="8"/>
        <color indexed="8"/>
        <rFont val="Arial"/>
        <family val="2"/>
      </rPr>
      <t>, por mais 08 (oito) meses, pelo período de 09/08/2016 à 08/04/2017</t>
    </r>
  </si>
  <si>
    <t>21º T.A</t>
  </si>
  <si>
    <t>READEQUAÇÃO, conforme alterações descritas no 12º Relatório de Revisão, em que se modifica os quantitativos de alguns itens originalmente contratados, proporcionando um acréscimo de itens previsto em tabela de 0,19327% (zero vírgula um nove três dois sete por cento) de serviços extras, o que resultou em um aditivo com acréscimo no valor de R$ 292.057,90 (duzentos e noventa e dois mil cinqüenta e sete reais e noventa centavos)</t>
  </si>
  <si>
    <t>Secretaria</t>
  </si>
  <si>
    <t>PRORROGAÇÃO DO PRAZO DE VIGÊNCIA CONTRATUAL por mais 90 (noventa) dias, pelo período de 15/11/2016 até 13/02/2017, como também a PRORROGAÇÃO DO PRAZO DE EXECUÇÃO CONTRATUAL por mais 90 (noventa) dias, pelo período de 24/08/2016 até 22/11/2016</t>
  </si>
  <si>
    <r>
      <t>PRORROGAÇÃO DO PRAZO DE EXECUÇÃO</t>
    </r>
    <r>
      <rPr>
        <sz val="8"/>
        <color indexed="8"/>
        <rFont val="Arial"/>
        <family val="2"/>
      </rPr>
      <t>, por mais 5 (cinco) meses, pelo período de 23/07/2014 até 21/10/2014</t>
    </r>
  </si>
  <si>
    <t>PRORROGAÇÃO DO PRAZO DE EXECUÇÃO CONTRATUAL por mais 60 (sessenta) dias, pelo período de 06/08/2016 até 05/10/2016, PRORROGAÇÃO DO PRAZO DE VIGÊNCIA CONTRATUAL por mais 60 (sessenta) dias, pelo período de 20/11/2016 até 19/01/2017</t>
  </si>
  <si>
    <t>readequação do objeto contratado, com a supressão do Projeto Executivo do Remanescente do Viaduto 2 do Ramal da Copa, e a consequente redução de 30.000,00 (trinta mil reais), passando o contrato, após a referida redução, ao valor de R$ 490.000,00 (quatrocentos e noventa e dois mil reais).</t>
  </si>
  <si>
    <t>Redução de R$ 30.000,00, passando o valor a R$ 490.000,00</t>
  </si>
  <si>
    <t>prorrogar o contrato por 12 (doze) meses, de 19/05/2016 até 19/05/2017.</t>
  </si>
  <si>
    <t>PRORROGAÇÃO DO PRAZO DE EXECUÇÃO por mais 150 (cento e cinqüenta) dias, pelo período de 27/07/2016 até 24/12/2016, como também a PRORROGAÇÃO DO PRAZO DE VIGÊNCIA CONTRATUAL por mais 150 (cento e cinqüenta) dias pelo período de 24/11/2016 até 23/04/2017</t>
  </si>
  <si>
    <t>Inclusão de Dotação Orçamentária para fazer face as despesas do Contrato 019/2012</t>
  </si>
  <si>
    <r>
      <t>PRORROGAÇÃO DO PRAZO DA VIGÊNCIA CONTRATUAL</t>
    </r>
    <r>
      <rPr>
        <sz val="8"/>
        <color indexed="8"/>
        <rFont val="Arial"/>
        <family val="2"/>
      </rPr>
      <t xml:space="preserve"> por 300 (trezentos) dias, </t>
    </r>
    <r>
      <rPr>
        <sz val="8"/>
        <color indexed="8"/>
        <rFont val="Arial"/>
        <family val="2"/>
      </rPr>
      <t>pelo período de 26/07/2016 até 22/05/2017</t>
    </r>
  </si>
  <si>
    <t>PRORROGAÇÃO DO PRAZO DE EXECUÇÃO CONTRATUAL por mais 180 (cento e oitenta) dias, pelo período de 22/04/2016 até 19/10/2016, como também PRORROGAÇÃO DO PRAZO DE VIGÊNCIA CONTRATUAL por mais 180 (cento e oitenta) dias, pelo período de 19/09/2016 até 18/03/2017</t>
  </si>
  <si>
    <t>PRORROGAÇÃO DE PRAZO DA EXECUÇÃO CONTRATUAL, por mais 180 (cento e oitenta) dias, pelo período de 04/04/2016 até 01/10/2016, bem como a PRORROGAÇÃO DA VIGÊNCIA CONTRATUAL, por mais 180 (cento e oitenta) dias, pelo período de 07/06/2016 até 04/12/2016</t>
  </si>
  <si>
    <t>PRORROGAÇÃO DO PRAZO DE VIGÊNCIA CONTRATUAL por mais 180 (cento e oitenta) dias, pelo período de 14/06/2016 até 11/12/2016, como também a PRORROGAÇÃO DO PRAZO DE EXECUÇÃO CONTRATUAL por mais 180 (cento e oitenta) dias, pelo período de 30/03/2016 até 26/09/2016</t>
  </si>
  <si>
    <t>PRORROGAÇÃO DO PRAZO DE VIGÊNCIA E EXECUÇÃO CONTRATUAL por mais 150 (cento e cinquenta) dias, passando o prazo de vigência a vigorar pelo período de 21/08/2016 até 18/01/2017; e o prazo de execução contratual a vigorar pelo período de 04/06/2016 até 01/11/2016</t>
  </si>
  <si>
    <r>
      <t>Adequação do cronograma físico-financeiro</t>
    </r>
    <r>
      <rPr>
        <sz val="8"/>
        <color indexed="8"/>
        <rFont val="Arial"/>
        <family val="2"/>
      </rPr>
      <t xml:space="preserve">, em que “o critério de medição a ser adotado será o percentual de 60% para fornecimento do material e de 40% quando da conclusão do mesmo”, </t>
    </r>
    <r>
      <rPr>
        <b/>
        <sz val="8"/>
        <color indexed="8"/>
        <rFont val="Arial"/>
        <family val="2"/>
      </rPr>
      <t>observando a apresentação da nota fiscal de compra do material a ser medido</t>
    </r>
    <r>
      <rPr>
        <sz val="8"/>
        <color indexed="8"/>
        <rFont val="Arial"/>
        <family val="2"/>
      </rPr>
      <t xml:space="preserve"> e de </t>
    </r>
    <r>
      <rPr>
        <b/>
        <sz val="8"/>
        <color indexed="8"/>
        <rFont val="Arial"/>
        <family val="2"/>
      </rPr>
      <t>Termo de Fiel Depositário do respectivo material.</t>
    </r>
  </si>
  <si>
    <t>24/00/2015</t>
  </si>
  <si>
    <t>SEEMOB</t>
  </si>
  <si>
    <r>
      <t xml:space="preserve">CNPJ/MF sob nº 05.774.391/0001-15 -  </t>
    </r>
    <r>
      <rPr>
        <b/>
        <sz val="8"/>
        <color indexed="8"/>
        <rFont val="Arial"/>
        <family val="2"/>
      </rPr>
      <t xml:space="preserve">ASSOCIAÇÃO INSTITUTO DE TECNOLOGIA DE PERNAMBUCO - ITEP/OS </t>
    </r>
  </si>
  <si>
    <t>SEPRES</t>
  </si>
  <si>
    <r>
      <t xml:space="preserve">execução, pela CONTRATADA DAS OBRAS DE CONSTRUÇÃO DO </t>
    </r>
    <r>
      <rPr>
        <b/>
        <u/>
        <sz val="10"/>
        <color indexed="8"/>
        <rFont val="Arial"/>
        <family val="2"/>
      </rPr>
      <t>MUSEU JOSÉ DANTAS EM CARNAÍBA/PE</t>
    </r>
  </si>
  <si>
    <r>
      <t xml:space="preserve">Contratação de empres de consultoria para revisão de projetos de </t>
    </r>
    <r>
      <rPr>
        <b/>
        <u/>
        <sz val="10"/>
        <color indexed="8"/>
        <rFont val="Arial"/>
        <family val="2"/>
      </rPr>
      <t>REPOSIÇÃO FLORESTAL</t>
    </r>
    <r>
      <rPr>
        <sz val="8"/>
        <color indexed="8"/>
        <rFont val="Arial"/>
        <family val="2"/>
      </rPr>
      <t xml:space="preserve"> para atendimento aos ÓRGÃOS AMBIENTAIS, ELABORAÇÃO DE INVENTÁRIOS FLORESTAIS, PROJETOS DE REPOSIÇÃO/COMPENSAÇÃO FLORESTAL e TERMO DE REFERÊNCIA PARA EXECUÇÃO DE REPLANTIO EM ÁREA DE PRESERVAÇÃO PERMANENTE – APP, Áreas de Proteção Permanente – APA e Zona Especial de Proteção Ambiental - ZEPA, necessários a </t>
    </r>
    <r>
      <rPr>
        <b/>
        <u/>
        <sz val="8"/>
        <color indexed="8"/>
        <rFont val="Arial"/>
        <family val="2"/>
      </rPr>
      <t>implantação dos corredores de transporte público de passageiros</t>
    </r>
    <r>
      <rPr>
        <u/>
        <sz val="8"/>
        <color indexed="8"/>
        <rFont val="Arial"/>
        <family val="2"/>
      </rPr>
      <t xml:space="preserve"> </t>
    </r>
    <r>
      <rPr>
        <b/>
        <u/>
        <sz val="8"/>
        <color indexed="8"/>
        <rFont val="Arial"/>
        <family val="2"/>
      </rPr>
      <t>da RMR</t>
    </r>
    <r>
      <rPr>
        <sz val="8"/>
        <color indexed="8"/>
        <rFont val="Arial"/>
        <family val="2"/>
      </rPr>
      <t>, inclusive elaboração de planos de execução e orçamentos</t>
    </r>
  </si>
  <si>
    <r>
      <t xml:space="preserve">CNPJ/MF sob nº 35.532.332/0001-00  </t>
    </r>
    <r>
      <rPr>
        <b/>
        <sz val="8"/>
        <color indexed="8"/>
        <rFont val="Arial"/>
        <family val="2"/>
      </rPr>
      <t>CONSTRUTORA PAULISTA LTDA</t>
    </r>
    <r>
      <rPr>
        <sz val="8"/>
        <color indexed="8"/>
        <rFont val="Arial"/>
        <family val="2"/>
      </rPr>
      <t xml:space="preserve"> </t>
    </r>
  </si>
  <si>
    <r>
      <t xml:space="preserve">SERVIÇOS E OBRAS DE </t>
    </r>
    <r>
      <rPr>
        <b/>
        <u/>
        <sz val="10"/>
        <color indexed="8"/>
        <rFont val="Arial"/>
        <family val="2"/>
      </rPr>
      <t>PAVIMENTAÇÃO EM PARALELEPÍPEDOS, DRENAGEM SUPERFICIAL E SINALIZAÇÃO DAS RUAS</t>
    </r>
    <r>
      <rPr>
        <sz val="8"/>
        <color indexed="8"/>
        <rFont val="Arial"/>
        <family val="2"/>
      </rPr>
      <t xml:space="preserve"> ALDOMIRO DE SOUZA CAVALCANTE E FLORA DE NOVAES LIMA, LOCALIZADAS NA SEDE DO </t>
    </r>
    <r>
      <rPr>
        <b/>
        <u/>
        <sz val="10"/>
        <color indexed="8"/>
        <rFont val="Arial"/>
        <family val="2"/>
      </rPr>
      <t>MUNICÍPIO DE CABROBÓ/PE</t>
    </r>
  </si>
  <si>
    <r>
      <t xml:space="preserve">CNPJ/MF sob nº 12.790.499/001-67  EMPRESA </t>
    </r>
    <r>
      <rPr>
        <b/>
        <sz val="8"/>
        <color indexed="8"/>
        <rFont val="Arial"/>
        <family val="2"/>
      </rPr>
      <t>CONSTEMA CONSTRUTORA &amp; EMPREENDIMENTOS LTDA - EPP</t>
    </r>
  </si>
  <si>
    <r>
      <t xml:space="preserve">SERVIÇOS DE RECUPERAÇÃO ESTRUTURAL DE PILAR E FUNDAÇÃO DO </t>
    </r>
    <r>
      <rPr>
        <b/>
        <u/>
        <sz val="10"/>
        <color indexed="8"/>
        <rFont val="Arial"/>
        <family val="2"/>
      </rPr>
      <t>TERMINAL INTEGRADO AEROPORTO NO MUNICÍPIO DE RECIFE-PE</t>
    </r>
  </si>
  <si>
    <r>
      <t>CNPJ/MF sob nº 00.507.949</t>
    </r>
    <r>
      <rPr>
        <sz val="8"/>
        <color indexed="8"/>
        <rFont val="Arial"/>
        <family val="2"/>
      </rPr>
      <t xml:space="preserve">/0001-82 </t>
    </r>
    <r>
      <rPr>
        <b/>
        <sz val="8"/>
        <color indexed="8"/>
        <rFont val="Arial"/>
        <family val="2"/>
      </rPr>
      <t>JATOBETON ENGENHARIA LTDA</t>
    </r>
    <r>
      <rPr>
        <sz val="8"/>
        <color indexed="8"/>
        <rFont val="Arial"/>
        <family val="2"/>
      </rPr>
      <t xml:space="preserve">  </t>
    </r>
  </si>
  <si>
    <r>
      <t xml:space="preserve">IMPLANTAÇÃO DE PAVIMENTAÇÃO EM CONCRETO BETUMINOSO USINADO A QUENTE (CBUQ) DA AV. CENTRAL NORTE, NO </t>
    </r>
    <r>
      <rPr>
        <b/>
        <u/>
        <sz val="10"/>
        <color indexed="8"/>
        <rFont val="Arial"/>
        <family val="2"/>
      </rPr>
      <t>MUNICÍPIO DE TRINDADE/PE</t>
    </r>
  </si>
  <si>
    <r>
      <t xml:space="preserve">CNPJ/MF sob nº 03.006.548/0001-37 </t>
    </r>
    <r>
      <rPr>
        <b/>
        <sz val="8"/>
        <color indexed="8"/>
        <rFont val="Arial"/>
        <family val="2"/>
      </rPr>
      <t xml:space="preserve">COSAMPA PROJETOS E CONSTRUÇÕES LTDA    </t>
    </r>
  </si>
  <si>
    <r>
      <t xml:space="preserve">CONTRATADA DOS SERVIÇOS NECESSÁRIOS À REALIZAÇÃO DAS OBRAS DE </t>
    </r>
    <r>
      <rPr>
        <b/>
        <sz val="8"/>
        <color indexed="8"/>
        <rFont val="Arial"/>
        <family val="2"/>
      </rPr>
      <t xml:space="preserve">PAVIMENTAÇÃO ASFÁLTICA NAS RUAS </t>
    </r>
    <r>
      <rPr>
        <sz val="8"/>
        <color indexed="8"/>
        <rFont val="Arial"/>
        <family val="2"/>
      </rPr>
      <t>DESCRITAS NA PLANILHA ORÇAMENTÁRIA QUE CONTEMPLA UMA ÁREA DE APROXIMADAMENTE 10.430 M² DE CBUQ E 75.085 M² DE LAMA ASFÁLTICA NA</t>
    </r>
    <r>
      <rPr>
        <b/>
        <u/>
        <sz val="10"/>
        <color indexed="8"/>
        <rFont val="Arial"/>
        <family val="2"/>
      </rPr>
      <t xml:space="preserve"> CIDADE DE TIMBAÚBA/PE</t>
    </r>
  </si>
  <si>
    <r>
      <t xml:space="preserve">CNPJ nº 00.758.756/0001-02 </t>
    </r>
    <r>
      <rPr>
        <b/>
        <sz val="8"/>
        <color indexed="8"/>
        <rFont val="Arial"/>
        <family val="2"/>
      </rPr>
      <t>CONSTRUTORA ANCAR LTDA</t>
    </r>
  </si>
  <si>
    <r>
      <t xml:space="preserve">CONTRATADA DOS SERVIÇOS DE EXECUÇÃO DA </t>
    </r>
    <r>
      <rPr>
        <b/>
        <sz val="8"/>
        <color indexed="8"/>
        <rFont val="Arial"/>
        <family val="2"/>
      </rPr>
      <t>PRAÇA MANOEL LOPES DE CARVALHO</t>
    </r>
    <r>
      <rPr>
        <sz val="8"/>
        <color indexed="8"/>
        <rFont val="Arial"/>
        <family val="2"/>
      </rPr>
      <t xml:space="preserve"> NO </t>
    </r>
    <r>
      <rPr>
        <b/>
        <u/>
        <sz val="10"/>
        <color indexed="8"/>
        <rFont val="Arial"/>
        <family val="2"/>
      </rPr>
      <t>MUNICÍPIO DE MIRANDIBA/PE</t>
    </r>
  </si>
  <si>
    <r>
      <t xml:space="preserve">CNPJ/MF sob nº 10.698.641/0001-15 </t>
    </r>
    <r>
      <rPr>
        <b/>
        <sz val="8"/>
        <color indexed="8"/>
        <rFont val="Arial"/>
        <family val="2"/>
      </rPr>
      <t>GILDETE CORDEIRO DA SILVA EIRELI-ME</t>
    </r>
  </si>
  <si>
    <r>
      <t xml:space="preserve">ELABORAÇÃO DOS </t>
    </r>
    <r>
      <rPr>
        <b/>
        <sz val="8"/>
        <color indexed="8"/>
        <rFont val="Arial"/>
        <family val="2"/>
      </rPr>
      <t>PROJETOS EXECUTIVOS</t>
    </r>
    <r>
      <rPr>
        <sz val="8"/>
        <color indexed="8"/>
        <rFont val="Arial"/>
        <family val="2"/>
      </rPr>
      <t xml:space="preserve"> DE PAVIMENTAÇÃO, DRENAGEM, SINALIZAÇÃO, ILUMINAÇÂO PÚBLICA, PONTILHÃO E ESTAÇÕES DE BRT, INCLUSIVE INTERFERÊNCIAS, PLANO DE EXECUÇÃO E ORÇAMENTO PARA IMPLANTAÇÃO DO </t>
    </r>
    <r>
      <rPr>
        <b/>
        <u/>
        <sz val="10"/>
        <color indexed="8"/>
        <rFont val="Arial"/>
        <family val="2"/>
      </rPr>
      <t>RAMAL DA AV. AGAMENON MAGALHÃES</t>
    </r>
    <r>
      <rPr>
        <sz val="8"/>
        <color indexed="8"/>
        <rFont val="Arial"/>
        <family val="2"/>
      </rPr>
      <t xml:space="preserve">, INTEGRANTE DO </t>
    </r>
    <r>
      <rPr>
        <b/>
        <sz val="8"/>
        <color indexed="8"/>
        <rFont val="Arial"/>
        <family val="2"/>
      </rPr>
      <t>CORREDOR DE TRANSPORTE PÚBLICO DE PASSAGEIROS NORTE-SUL</t>
    </r>
  </si>
  <si>
    <r>
      <t xml:space="preserve">CNPJ/MF sob nº 70.074.448/0001-35          </t>
    </r>
    <r>
      <rPr>
        <b/>
        <sz val="8"/>
        <color indexed="8"/>
        <rFont val="Arial"/>
        <family val="2"/>
      </rPr>
      <t>JBR ENGENHARIA LTDA</t>
    </r>
  </si>
  <si>
    <r>
      <t xml:space="preserve">CONSULTORIA DE ENGENHARIA PARA ELABORAÇÃO DE ESTUDOS TOPOGRÁFICOS, ATUALIZAÇÃO DOS </t>
    </r>
    <r>
      <rPr>
        <b/>
        <sz val="8"/>
        <color indexed="8"/>
        <rFont val="Arial"/>
        <family val="2"/>
      </rPr>
      <t>PROJETOS</t>
    </r>
    <r>
      <rPr>
        <sz val="8"/>
        <color indexed="8"/>
        <rFont val="Arial"/>
        <family val="2"/>
      </rPr>
      <t xml:space="preserve"> GEOMÉTRICO, TERRAPLENAGEM, DRENAGEM, PAVIMENTAÇÃO, SINALIZAÇÃO E ILUMINAÇÃO, ELABORAÇÃO DE LAUDO TÉCNICO E PROJETO DE RECUPERAÇÃO DE ESTRUTURA METÁLICA, ELABORAÇÃO DE PROJETO DE PROTEÇÃO DAS FUNDAÇÕES, REALIZAÇÃO DO LEVANTAMENTO, ELABORAÇÃO DE ORÇAMENTO E PLANO DE EXECUÇÃO DOS SERVIÇOS REMANESCENTES DAS OBRAS DO </t>
    </r>
    <r>
      <rPr>
        <b/>
        <u/>
        <sz val="10"/>
        <color indexed="8"/>
        <rFont val="Arial"/>
        <family val="2"/>
      </rPr>
      <t>RAMAL DA COPA</t>
    </r>
    <r>
      <rPr>
        <sz val="8"/>
        <color indexed="8"/>
        <rFont val="Arial"/>
        <family val="2"/>
      </rPr>
      <t xml:space="preserve"> - TRECHO EXTERNO E ELABORAÇÃO DE ESTUDOS TOPOGRÁFICOS E GEOTÉCNICOS PROJETOS GEOMÉTRICO, TERRAPLENAGEM, PAVIMENTAÇÃO, DRENAGEM, SINALIZAÇÃO E ILUMINAÇÃO, REALIZAÇÃO DO ORÇAMENTO E PLANO DE EXECUÇÃO DAS </t>
    </r>
    <r>
      <rPr>
        <b/>
        <sz val="8"/>
        <color indexed="8"/>
        <rFont val="Arial"/>
        <family val="2"/>
      </rPr>
      <t>OBRAS DO ACESSO A SANTA MÔNICA</t>
    </r>
  </si>
  <si>
    <r>
      <t xml:space="preserve">CONTRATAÇÃO DE </t>
    </r>
    <r>
      <rPr>
        <b/>
        <sz val="8"/>
        <color indexed="8"/>
        <rFont val="Arial"/>
        <family val="2"/>
      </rPr>
      <t>PROJETOS</t>
    </r>
    <r>
      <rPr>
        <sz val="8"/>
        <color indexed="8"/>
        <rFont val="Arial"/>
        <family val="2"/>
      </rPr>
      <t xml:space="preserve"> DE ILUMINAÇÃO DO </t>
    </r>
    <r>
      <rPr>
        <b/>
        <u/>
        <sz val="10"/>
        <color indexed="8"/>
        <rFont val="Arial"/>
        <family val="2"/>
      </rPr>
      <t>ELEVADO BOM PASTOR</t>
    </r>
    <r>
      <rPr>
        <sz val="8"/>
        <color indexed="8"/>
        <rFont val="Arial"/>
        <family val="2"/>
      </rPr>
      <t xml:space="preserve">, COMPLEMENTAÇÃO DO SISTEMA VIÁRIO DO </t>
    </r>
    <r>
      <rPr>
        <b/>
        <u/>
        <sz val="10"/>
        <color indexed="8"/>
        <rFont val="Arial"/>
        <family val="2"/>
      </rPr>
      <t>TERMINAL INTEGRADO CAXANGÁ</t>
    </r>
    <r>
      <rPr>
        <sz val="8"/>
        <color indexed="8"/>
        <rFont val="Arial"/>
        <family val="2"/>
      </rPr>
      <t xml:space="preserve"> e adequações Nos projetos da estação de brt (bus rapid transit) para implantação nos corredores de transporte público de passageiros da região metropolitana do recife e serviços complementares</t>
    </r>
  </si>
  <si>
    <r>
      <t xml:space="preserve">CNPJ/MF sob nº 08.156.424/0001-51         </t>
    </r>
    <r>
      <rPr>
        <b/>
        <sz val="8"/>
        <color indexed="8"/>
        <rFont val="Arial"/>
        <family val="2"/>
      </rPr>
      <t>MAIA MELO ENGENHARIA LTDA.</t>
    </r>
  </si>
  <si>
    <r>
      <t xml:space="preserve">ELABORAÇÃO DE </t>
    </r>
    <r>
      <rPr>
        <b/>
        <sz val="8"/>
        <color indexed="8"/>
        <rFont val="Arial"/>
        <family val="2"/>
      </rPr>
      <t>PROJETO</t>
    </r>
    <r>
      <rPr>
        <sz val="8"/>
        <color indexed="8"/>
        <rFont val="Arial"/>
        <family val="2"/>
      </rPr>
      <t xml:space="preserve"> ELÉTRICO PARA A READEQUAÇÃO DA DISTRIBUIÇÃO DE ENERGIA ELÉTRICA NA</t>
    </r>
    <r>
      <rPr>
        <b/>
        <u/>
        <sz val="10"/>
        <color indexed="8"/>
        <rFont val="Arial"/>
        <family val="2"/>
      </rPr>
      <t xml:space="preserve"> ILUMINAÇÃO DO RAMAL INTERNO DA ARENA PERNAMBUCO</t>
    </r>
  </si>
  <si>
    <t>N°014/2016</t>
  </si>
  <si>
    <r>
      <t xml:space="preserve">OBRAS DE </t>
    </r>
    <r>
      <rPr>
        <b/>
        <sz val="8"/>
        <color indexed="8"/>
        <rFont val="Arial"/>
        <family val="2"/>
      </rPr>
      <t>RECAPEAMENTO ASFÁLTICO DE DIVERSAS RUAS</t>
    </r>
    <r>
      <rPr>
        <sz val="8"/>
        <color indexed="8"/>
        <rFont val="Arial"/>
        <family val="2"/>
      </rPr>
      <t xml:space="preserve"> DO DISTRITO DE AMEIXAS NO </t>
    </r>
    <r>
      <rPr>
        <b/>
        <u/>
        <sz val="10"/>
        <color indexed="8"/>
        <rFont val="Arial"/>
        <family val="2"/>
      </rPr>
      <t>MUNICÍPIO DE CUMARU/PE</t>
    </r>
  </si>
  <si>
    <t>Processo nº 015/2016 - CEL/SECID</t>
  </si>
  <si>
    <t>Tomada de Preços nº 005/2016</t>
  </si>
  <si>
    <t>N°015/2016</t>
  </si>
  <si>
    <r>
      <rPr>
        <b/>
        <u/>
        <sz val="10"/>
        <color indexed="8"/>
        <rFont val="Arial"/>
        <family val="2"/>
      </rPr>
      <t>Manutenção preventiva e corretiva em aparelhos condicionadores de ar</t>
    </r>
    <r>
      <rPr>
        <sz val="8"/>
        <color indexed="8"/>
        <rFont val="Arial"/>
        <family val="2"/>
      </rPr>
      <t xml:space="preserve"> tipo janela e centrais de ar condicionado split de diversas marcas, capacidades e modelos, com reposição de peças novas e originais, além da implantação do Plano de Manutenção, Operação e Controle – PMOC para atender melhor os ambientes climatizados do Edifício Sede da Secretaria das Cidades do Estado de Pernambuco e suas unidades</t>
    </r>
  </si>
  <si>
    <t>Processo nº 006/2016</t>
  </si>
  <si>
    <t>DISPENSA DE LICITAÇÃO nº 002/2016</t>
  </si>
  <si>
    <t>2016NE000311</t>
  </si>
  <si>
    <r>
      <t xml:space="preserve">Contratação de Empresa especializada  na </t>
    </r>
    <r>
      <rPr>
        <b/>
        <u/>
        <sz val="10"/>
        <rFont val="Arial"/>
        <family val="2"/>
      </rPr>
      <t>prestação de serviços de mão de obra do tipo motorista habilitados</t>
    </r>
    <r>
      <rPr>
        <sz val="8"/>
        <rFont val="Arial"/>
        <family val="2"/>
      </rPr>
      <t xml:space="preserve"> e treinados com carteira "B" e "D", para atendimento das necessidades da Secretaria das Cidades do Estado de Pernambuco</t>
    </r>
  </si>
  <si>
    <t>reequilíbrio econômico financeiro do contrato n°002/2015 no valor de R$ 19.882,08</t>
  </si>
  <si>
    <r>
      <t xml:space="preserve">Contratação de Agente de Integração para prestação de serviços de operacionalização do </t>
    </r>
    <r>
      <rPr>
        <b/>
        <u/>
        <sz val="10"/>
        <rFont val="Arial"/>
        <family val="2"/>
      </rPr>
      <t>Programa Bolsa-Estágio</t>
    </r>
    <r>
      <rPr>
        <sz val="8"/>
        <rFont val="Arial"/>
        <family val="2"/>
      </rPr>
      <t xml:space="preserve"> do Poder Executivo Estadual</t>
    </r>
  </si>
  <si>
    <t>Luiz Edmundo</t>
  </si>
  <si>
    <r>
      <t xml:space="preserve">Contratação de pessoa jurídica para </t>
    </r>
    <r>
      <rPr>
        <b/>
        <u/>
        <sz val="10"/>
        <rFont val="Arial"/>
        <family val="2"/>
      </rPr>
      <t>prestação de serviço de táxi</t>
    </r>
    <r>
      <rPr>
        <sz val="8"/>
        <rFont val="Arial"/>
        <family val="2"/>
      </rPr>
      <t xml:space="preserve">, a fim de atender as necessidades de transportes dos servidores da Secretaria das Cidades </t>
    </r>
  </si>
  <si>
    <r>
      <t xml:space="preserve">Serviços e venda de </t>
    </r>
    <r>
      <rPr>
        <b/>
        <u/>
        <sz val="10"/>
        <rFont val="Arial"/>
        <family val="2"/>
      </rPr>
      <t>PRODUTOS POSTAIS</t>
    </r>
  </si>
  <si>
    <r>
      <t xml:space="preserve">Prestação de serviços e venda de </t>
    </r>
    <r>
      <rPr>
        <b/>
        <u/>
        <sz val="10"/>
        <color indexed="8"/>
        <rFont val="Arial"/>
        <family val="2"/>
      </rPr>
      <t>SEDEX</t>
    </r>
    <r>
      <rPr>
        <sz val="8"/>
        <color indexed="8"/>
        <rFont val="Arial"/>
        <family val="2"/>
      </rPr>
      <t>.</t>
    </r>
  </si>
  <si>
    <t>N°019/2016</t>
  </si>
  <si>
    <t xml:space="preserve">contratação de empresa para fornecimento de Papel-Reciclado, formato A4, 75G/M2, para atender as necessidades da Secretaria das Cidades. </t>
  </si>
  <si>
    <t>Djalma Oliveira</t>
  </si>
  <si>
    <t>Processo Licitatório nº 083.2016.VIII.PE.060.SAD</t>
  </si>
  <si>
    <t>Pregão Eletrônico nº 060.2016</t>
  </si>
  <si>
    <t>CNPJ:10.461.277/0001-75 COMODORO COMERCIAL E NUTRIÇÃO LTDA-ME</t>
  </si>
  <si>
    <t>2016NE000381</t>
  </si>
  <si>
    <t>N°016/2016</t>
  </si>
  <si>
    <t>Contratação de empresa especializada na prestação de serviços de reserva, emissão e entrega de bilhetes aéreos para viagens nacionais e internacionais e demais serviços correlatos</t>
  </si>
  <si>
    <t xml:space="preserve">Processo nº 034.2016.VII.PE.023.SAD </t>
  </si>
  <si>
    <t>Pregão Eletrônico nº 023/2016</t>
  </si>
  <si>
    <t>CNPJ MF sob o nº 11.126.361/0001-03 2G TURISMO E Eventos LTDA</t>
  </si>
  <si>
    <t>2016NE000265</t>
  </si>
  <si>
    <t>N°018/2016</t>
  </si>
  <si>
    <t xml:space="preserve">Prestação de Serviços Especializados de Vigilância Armada nos canteiros das obras das estações de navegabilidade Derby e Santana, a serem prestados para atender as necessidades da Secretaria das Cidades. </t>
  </si>
  <si>
    <t>Antonio Camacho</t>
  </si>
  <si>
    <t>Processo nº 7802414-8/2016- CPL/SECID</t>
  </si>
  <si>
    <t>Adesão nº 003/2016</t>
  </si>
  <si>
    <t>CNPJ/MF sob nº 03.401.987/0001-44 BBC SERVIÇOS DE VIGILÂNCIA LTDA</t>
  </si>
  <si>
    <t>2016NE00359</t>
  </si>
  <si>
    <t>SUGES</t>
  </si>
  <si>
    <t>SEAICAP</t>
  </si>
  <si>
    <r>
      <t xml:space="preserve">CNPJ/MF sob nº 22.702.602/0001-23 </t>
    </r>
    <r>
      <rPr>
        <b/>
        <sz val="8"/>
        <color indexed="8"/>
        <rFont val="Arial"/>
        <family val="2"/>
      </rPr>
      <t xml:space="preserve">ILUMICON ENGENHARIA, CONSULTORIA, PROJETOS E ILUMINAÇÃO LTDA - ME </t>
    </r>
  </si>
  <si>
    <r>
      <t xml:space="preserve">CNPJ/MF sob nº 03.608.944/0001-34 </t>
    </r>
    <r>
      <rPr>
        <b/>
        <sz val="8"/>
        <color indexed="8"/>
        <rFont val="Arial"/>
        <family val="2"/>
      </rPr>
      <t>JEPAC CONSTRUÇÕES LTDA</t>
    </r>
  </si>
  <si>
    <r>
      <t xml:space="preserve">CNPJ/MF sob nº 13.066.944/0001-03 </t>
    </r>
    <r>
      <rPr>
        <b/>
        <sz val="8"/>
        <color indexed="8"/>
        <rFont val="Arial"/>
        <family val="2"/>
      </rPr>
      <t xml:space="preserve">ORION COMÉRCIO E SERVIÇOS LTDA EPP </t>
    </r>
  </si>
  <si>
    <t>CNPJ: 13.497.113/0001-96                      ALVES CORREIA SERVIÇOS, MANUTENÇÃO E CONSERVAÇÃO</t>
  </si>
  <si>
    <t>CNPJ: 10.998.292/0001-57                             CIEE - CENTRO DE INTEGRAÇÃO EMPRESA ESCOLA DE PERNMABUCO</t>
  </si>
  <si>
    <t>CNPJ: 00.126.621/0001-16                              TRANS-SERVI TRANSPORTES E SERVIÇOS LTDA-ME</t>
  </si>
  <si>
    <t>CNPJ: 34.028.316/0021-57                          CORREIOS - EMPRESA BRASILEIRA DE CORREIOS E TELÉGRAFOS</t>
  </si>
  <si>
    <r>
      <t xml:space="preserve">CNPJ: 34.028.316/0021-57           </t>
    </r>
    <r>
      <rPr>
        <b/>
        <sz val="8"/>
        <color indexed="8"/>
        <rFont val="Arial"/>
        <family val="2"/>
      </rPr>
      <t>CORREIOS - EMPRESA BRASILEIRA DE CORREIOS E TELÉGRAFOS</t>
    </r>
  </si>
  <si>
    <t xml:space="preserve">Prorrogação do prazo de vigência e execução contratual bem como o acréscimo de 9,41%, conforme o índice do IPCA, passando o valor mensal estimativo original de R$ 4.064,32 para R$ 4.446,79 </t>
  </si>
  <si>
    <t>2016NE000370</t>
  </si>
  <si>
    <t>Fernando Freire</t>
  </si>
</sst>
</file>

<file path=xl/styles.xml><?xml version="1.0" encoding="utf-8"?>
<styleSheet xmlns="http://schemas.openxmlformats.org/spreadsheetml/2006/main">
  <numFmts count="5">
    <numFmt numFmtId="8" formatCode="&quot;R$&quot;\ #,##0.00;[Red]\-&quot;R$&quot;\ #,##0.00"/>
    <numFmt numFmtId="44" formatCode="_-&quot;R$&quot;\ * #,##0.00_-;\-&quot;R$&quot;\ * #,##0.00_-;_-&quot;R$&quot;\ * &quot;-&quot;??_-;_-@_-"/>
    <numFmt numFmtId="164" formatCode="&quot;R$ &quot;#,##0.00_);[Red]\(&quot;R$ &quot;#,##0.00\)"/>
    <numFmt numFmtId="165" formatCode="&quot;R$&quot;\ #,##0.00"/>
    <numFmt numFmtId="166" formatCode="&quot;R$ &quot;#,##0.00"/>
  </numFmts>
  <fonts count="19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8"/>
      <color indexed="10"/>
      <name val="Arial"/>
      <family val="2"/>
    </font>
    <font>
      <b/>
      <u/>
      <sz val="8"/>
      <color indexed="8"/>
      <name val="Arial"/>
      <family val="2"/>
    </font>
    <font>
      <b/>
      <u/>
      <sz val="10"/>
      <color indexed="8"/>
      <name val="Arial"/>
      <family val="2"/>
    </font>
    <font>
      <u/>
      <sz val="8"/>
      <color indexed="8"/>
      <name val="Arial"/>
      <family val="2"/>
    </font>
    <font>
      <b/>
      <u/>
      <sz val="10"/>
      <name val="Arial"/>
      <family val="2"/>
    </font>
    <font>
      <b/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8"/>
      <color rgb="FF000000"/>
      <name val="Arial"/>
      <family val="2"/>
    </font>
    <font>
      <b/>
      <sz val="8"/>
      <color theme="1"/>
      <name val="Arial"/>
      <family val="2"/>
    </font>
    <font>
      <sz val="8"/>
      <color theme="1"/>
      <name val="Calibri"/>
      <family val="2"/>
      <scheme val="minor"/>
    </font>
    <font>
      <b/>
      <sz val="8"/>
      <color rgb="FF000000"/>
      <name val="Arial"/>
      <family val="2"/>
    </font>
    <font>
      <b/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1" fillId="0" borderId="0"/>
  </cellStyleXfs>
  <cellXfs count="129">
    <xf numFmtId="0" fontId="0" fillId="0" borderId="0" xfId="0"/>
    <xf numFmtId="0" fontId="13" fillId="0" borderId="0" xfId="0" applyFont="1"/>
    <xf numFmtId="0" fontId="3" fillId="2" borderId="1" xfId="2" applyFont="1" applyFill="1" applyBorder="1" applyAlignment="1">
      <alignment horizontal="center" vertical="center" wrapText="1"/>
    </xf>
    <xf numFmtId="44" fontId="3" fillId="2" borderId="1" xfId="1" applyFont="1" applyFill="1" applyBorder="1" applyAlignment="1">
      <alignment horizontal="center" vertical="center" wrapText="1"/>
    </xf>
    <xf numFmtId="14" fontId="3" fillId="2" borderId="1" xfId="2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 wrapText="1"/>
    </xf>
    <xf numFmtId="44" fontId="3" fillId="2" borderId="1" xfId="0" applyNumberFormat="1" applyFont="1" applyFill="1" applyBorder="1" applyAlignment="1">
      <alignment horizontal="center" vertical="center"/>
    </xf>
    <xf numFmtId="44" fontId="3" fillId="2" borderId="1" xfId="0" applyNumberFormat="1" applyFont="1" applyFill="1" applyBorder="1" applyAlignment="1">
      <alignment horizontal="center" vertical="center" wrapText="1"/>
    </xf>
    <xf numFmtId="8" fontId="3" fillId="2" borderId="1" xfId="1" applyNumberFormat="1" applyFont="1" applyFill="1" applyBorder="1" applyAlignment="1">
      <alignment horizontal="center" vertical="center" wrapText="1"/>
    </xf>
    <xf numFmtId="0" fontId="3" fillId="2" borderId="1" xfId="2" applyFont="1" applyFill="1" applyBorder="1" applyAlignment="1">
      <alignment horizontal="center" vertical="center"/>
    </xf>
    <xf numFmtId="0" fontId="4" fillId="3" borderId="1" xfId="2" applyFont="1" applyFill="1" applyBorder="1" applyAlignment="1">
      <alignment horizontal="center" vertical="center" wrapText="1"/>
    </xf>
    <xf numFmtId="44" fontId="4" fillId="3" borderId="1" xfId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3" fillId="2" borderId="2" xfId="2" applyFont="1" applyFill="1" applyBorder="1" applyAlignment="1">
      <alignment horizontal="center" vertical="center" wrapText="1"/>
    </xf>
    <xf numFmtId="8" fontId="3" fillId="2" borderId="2" xfId="1" applyNumberFormat="1" applyFont="1" applyFill="1" applyBorder="1" applyAlignment="1">
      <alignment horizontal="center" vertical="center" wrapText="1"/>
    </xf>
    <xf numFmtId="14" fontId="3" fillId="2" borderId="2" xfId="2" applyNumberFormat="1" applyFont="1" applyFill="1" applyBorder="1" applyAlignment="1">
      <alignment horizontal="center" vertical="center" wrapText="1"/>
    </xf>
    <xf numFmtId="0" fontId="3" fillId="2" borderId="2" xfId="2" applyFont="1" applyFill="1" applyBorder="1" applyAlignment="1">
      <alignment horizontal="center" vertical="center"/>
    </xf>
    <xf numFmtId="166" fontId="13" fillId="2" borderId="1" xfId="0" applyNumberFormat="1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14" fontId="13" fillId="2" borderId="1" xfId="0" applyNumberFormat="1" applyFont="1" applyFill="1" applyBorder="1" applyAlignment="1">
      <alignment horizontal="center" vertical="center"/>
    </xf>
    <xf numFmtId="164" fontId="3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2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2" xfId="2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14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8" fontId="3" fillId="0" borderId="1" xfId="0" applyNumberFormat="1" applyFont="1" applyBorder="1" applyAlignment="1">
      <alignment horizontal="center" vertical="center"/>
    </xf>
    <xf numFmtId="165" fontId="3" fillId="0" borderId="1" xfId="0" applyNumberFormat="1" applyFont="1" applyBorder="1" applyAlignment="1">
      <alignment horizontal="center" vertical="center"/>
    </xf>
    <xf numFmtId="8" fontId="14" fillId="0" borderId="1" xfId="0" applyNumberFormat="1" applyFont="1" applyBorder="1" applyAlignment="1">
      <alignment horizontal="center" vertical="center" wrapText="1"/>
    </xf>
    <xf numFmtId="8" fontId="14" fillId="0" borderId="1" xfId="0" applyNumberFormat="1" applyFont="1" applyBorder="1" applyAlignment="1">
      <alignment horizontal="center" vertical="center"/>
    </xf>
    <xf numFmtId="8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wrapText="1"/>
    </xf>
    <xf numFmtId="14" fontId="13" fillId="2" borderId="1" xfId="2" applyNumberFormat="1" applyFont="1" applyFill="1" applyBorder="1" applyAlignment="1">
      <alignment horizontal="center" vertical="center" wrapText="1"/>
    </xf>
    <xf numFmtId="14" fontId="13" fillId="2" borderId="2" xfId="2" applyNumberFormat="1" applyFont="1" applyFill="1" applyBorder="1" applyAlignment="1">
      <alignment horizontal="center" vertical="center" wrapText="1"/>
    </xf>
    <xf numFmtId="14" fontId="15" fillId="2" borderId="1" xfId="2" applyNumberFormat="1" applyFont="1" applyFill="1" applyBorder="1" applyAlignment="1">
      <alignment horizontal="center" vertical="center" wrapText="1"/>
    </xf>
    <xf numFmtId="14" fontId="14" fillId="0" borderId="1" xfId="0" applyNumberFormat="1" applyFont="1" applyBorder="1" applyAlignment="1">
      <alignment horizontal="center" vertical="center"/>
    </xf>
    <xf numFmtId="14" fontId="14" fillId="0" borderId="0" xfId="0" applyNumberFormat="1" applyFont="1" applyAlignment="1">
      <alignment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4" fontId="14" fillId="0" borderId="0" xfId="0" applyNumberFormat="1" applyFont="1" applyAlignment="1">
      <alignment horizontal="center" vertical="center"/>
    </xf>
    <xf numFmtId="14" fontId="14" fillId="0" borderId="2" xfId="0" applyNumberFormat="1" applyFont="1" applyBorder="1" applyAlignment="1">
      <alignment horizontal="center" vertical="center"/>
    </xf>
    <xf numFmtId="14" fontId="3" fillId="2" borderId="2" xfId="0" applyNumberFormat="1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14" fontId="13" fillId="0" borderId="1" xfId="0" applyNumberFormat="1" applyFont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 wrapText="1"/>
    </xf>
    <xf numFmtId="14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wrapText="1"/>
    </xf>
    <xf numFmtId="0" fontId="13" fillId="0" borderId="0" xfId="0" applyFont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3" fillId="2" borderId="0" xfId="0" applyFont="1" applyFill="1" applyAlignment="1">
      <alignment horizontal="center" vertical="center" wrapText="1"/>
    </xf>
    <xf numFmtId="8" fontId="13" fillId="0" borderId="0" xfId="0" applyNumberFormat="1" applyFont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8" fontId="13" fillId="0" borderId="1" xfId="0" applyNumberFormat="1" applyFont="1" applyBorder="1" applyAlignment="1">
      <alignment horizontal="center" vertical="center"/>
    </xf>
    <xf numFmtId="14" fontId="16" fillId="2" borderId="1" xfId="0" applyNumberFormat="1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14" fontId="13" fillId="2" borderId="2" xfId="0" applyNumberFormat="1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14" fontId="13" fillId="0" borderId="2" xfId="0" applyNumberFormat="1" applyFont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14" fontId="3" fillId="2" borderId="1" xfId="2" applyNumberFormat="1" applyFont="1" applyFill="1" applyBorder="1" applyAlignment="1">
      <alignment horizontal="center" vertical="center"/>
    </xf>
    <xf numFmtId="14" fontId="15" fillId="2" borderId="2" xfId="2" applyNumberFormat="1" applyFont="1" applyFill="1" applyBorder="1" applyAlignment="1">
      <alignment horizontal="center" vertical="center" wrapText="1"/>
    </xf>
    <xf numFmtId="14" fontId="13" fillId="2" borderId="3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44" fontId="3" fillId="2" borderId="2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0" borderId="1" xfId="2" applyFont="1" applyBorder="1" applyAlignment="1">
      <alignment horizontal="center" vertical="center" wrapText="1"/>
    </xf>
    <xf numFmtId="44" fontId="3" fillId="2" borderId="1" xfId="1" applyNumberFormat="1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165" fontId="14" fillId="0" borderId="1" xfId="0" applyNumberFormat="1" applyFont="1" applyBorder="1" applyAlignment="1">
      <alignment horizontal="center" vertical="center"/>
    </xf>
    <xf numFmtId="0" fontId="14" fillId="0" borderId="1" xfId="0" applyNumberFormat="1" applyFont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14" fontId="14" fillId="0" borderId="1" xfId="0" applyNumberFormat="1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3" fillId="2" borderId="4" xfId="2" applyFont="1" applyFill="1" applyBorder="1" applyAlignment="1">
      <alignment horizontal="center" vertical="center" wrapText="1"/>
    </xf>
    <xf numFmtId="14" fontId="3" fillId="0" borderId="4" xfId="0" applyNumberFormat="1" applyFont="1" applyFill="1" applyBorder="1" applyAlignment="1">
      <alignment horizontal="center" vertical="center" wrapText="1"/>
    </xf>
    <xf numFmtId="14" fontId="3" fillId="2" borderId="4" xfId="2" applyNumberFormat="1" applyFont="1" applyFill="1" applyBorder="1" applyAlignment="1">
      <alignment horizontal="center" vertical="center" wrapText="1"/>
    </xf>
    <xf numFmtId="8" fontId="13" fillId="0" borderId="0" xfId="0" applyNumberFormat="1" applyFont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14" fontId="3" fillId="0" borderId="2" xfId="0" applyNumberFormat="1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0" fillId="2" borderId="0" xfId="0" applyFill="1"/>
    <xf numFmtId="0" fontId="2" fillId="0" borderId="2" xfId="0" applyFont="1" applyBorder="1" applyAlignment="1">
      <alignment horizontal="center" vertical="center"/>
    </xf>
    <xf numFmtId="8" fontId="13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8" fontId="13" fillId="0" borderId="2" xfId="0" applyNumberFormat="1" applyFont="1" applyBorder="1" applyAlignment="1">
      <alignment horizontal="center" vertical="center" wrapText="1"/>
    </xf>
    <xf numFmtId="14" fontId="3" fillId="2" borderId="3" xfId="2" applyNumberFormat="1" applyFont="1" applyFill="1" applyBorder="1" applyAlignment="1">
      <alignment horizontal="center" vertical="center" wrapText="1"/>
    </xf>
    <xf numFmtId="0" fontId="14" fillId="0" borderId="1" xfId="0" applyFont="1" applyBorder="1" applyAlignment="1">
      <alignment wrapText="1"/>
    </xf>
    <xf numFmtId="0" fontId="18" fillId="3" borderId="1" xfId="0" applyFont="1" applyFill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8" fontId="13" fillId="0" borderId="3" xfId="0" applyNumberFormat="1" applyFont="1" applyBorder="1" applyAlignment="1">
      <alignment horizontal="center" vertical="center"/>
    </xf>
    <xf numFmtId="14" fontId="3" fillId="0" borderId="3" xfId="0" applyNumberFormat="1" applyFont="1" applyFill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2" borderId="3" xfId="2" applyFont="1" applyFill="1" applyBorder="1" applyAlignment="1">
      <alignment horizontal="center" vertical="center" wrapText="1"/>
    </xf>
    <xf numFmtId="14" fontId="14" fillId="0" borderId="4" xfId="0" applyNumberFormat="1" applyFont="1" applyBorder="1" applyAlignment="1">
      <alignment horizontal="center" vertical="center"/>
    </xf>
    <xf numFmtId="14" fontId="13" fillId="2" borderId="3" xfId="2" applyNumberFormat="1" applyFont="1" applyFill="1" applyBorder="1" applyAlignment="1">
      <alignment horizontal="center" vertical="center" wrapText="1"/>
    </xf>
    <xf numFmtId="14" fontId="13" fillId="2" borderId="4" xfId="0" applyNumberFormat="1" applyFont="1" applyFill="1" applyBorder="1" applyAlignment="1">
      <alignment horizontal="center" vertical="center"/>
    </xf>
    <xf numFmtId="14" fontId="0" fillId="2" borderId="1" xfId="0" applyNumberForma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14" fontId="2" fillId="2" borderId="2" xfId="2" applyNumberFormat="1" applyFont="1" applyFill="1" applyBorder="1" applyAlignment="1">
      <alignment horizontal="center" vertical="center" wrapText="1"/>
    </xf>
    <xf numFmtId="14" fontId="2" fillId="2" borderId="1" xfId="2" applyNumberFormat="1" applyFont="1" applyFill="1" applyBorder="1" applyAlignment="1">
      <alignment horizontal="center" vertical="center" wrapText="1"/>
    </xf>
    <xf numFmtId="14" fontId="2" fillId="2" borderId="3" xfId="2" applyNumberFormat="1" applyFont="1" applyFill="1" applyBorder="1" applyAlignment="1">
      <alignment horizontal="center" vertical="center" wrapText="1"/>
    </xf>
    <xf numFmtId="14" fontId="2" fillId="2" borderId="4" xfId="2" applyNumberFormat="1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justify"/>
    </xf>
    <xf numFmtId="0" fontId="15" fillId="0" borderId="1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2" borderId="3" xfId="2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 wrapText="1"/>
    </xf>
    <xf numFmtId="14" fontId="13" fillId="2" borderId="1" xfId="0" applyNumberFormat="1" applyFont="1" applyFill="1" applyBorder="1" applyAlignment="1">
      <alignment horizontal="center" vertical="center" wrapText="1"/>
    </xf>
    <xf numFmtId="14" fontId="15" fillId="2" borderId="3" xfId="2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</cellXfs>
  <cellStyles count="3">
    <cellStyle name="Moeda 2" xfId="1"/>
    <cellStyle name="Normal" xfId="0" builtinId="0"/>
    <cellStyle name="Normal 2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1209675</xdr:colOff>
      <xdr:row>6</xdr:row>
      <xdr:rowOff>95250</xdr:rowOff>
    </xdr:to>
    <xdr:pic>
      <xdr:nvPicPr>
        <xdr:cNvPr id="1159" name="Imagem 2" descr="Secretaria das Cidades-0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95325" y="0"/>
          <a:ext cx="20955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234"/>
  <sheetViews>
    <sheetView tabSelected="1" workbookViewId="0">
      <pane ySplit="8" topLeftCell="A9" activePane="bottomLeft" state="frozen"/>
      <selection pane="bottomLeft" activeCell="D233" sqref="D233:D234"/>
    </sheetView>
  </sheetViews>
  <sheetFormatPr defaultRowHeight="15"/>
  <cols>
    <col min="1" max="1" width="10.42578125" customWidth="1"/>
    <col min="2" max="2" width="13.28515625" customWidth="1"/>
    <col min="3" max="3" width="45.85546875" customWidth="1"/>
    <col min="4" max="4" width="15.28515625" customWidth="1"/>
    <col min="5" max="5" width="14.85546875" customWidth="1"/>
    <col min="6" max="6" width="11.85546875" customWidth="1"/>
    <col min="7" max="7" width="13" customWidth="1"/>
    <col min="8" max="8" width="13.140625" customWidth="1"/>
    <col min="9" max="9" width="12.140625" customWidth="1"/>
    <col min="10" max="10" width="15.5703125" customWidth="1"/>
    <col min="11" max="11" width="11" bestFit="1" customWidth="1"/>
    <col min="12" max="12" width="12.7109375" bestFit="1" customWidth="1"/>
    <col min="13" max="13" width="11.7109375" customWidth="1"/>
    <col min="14" max="14" width="12.140625" customWidth="1"/>
    <col min="15" max="15" width="12" customWidth="1"/>
  </cols>
  <sheetData>
    <row r="1" spans="1:15">
      <c r="A1" s="127"/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8"/>
    </row>
    <row r="2" spans="1:15">
      <c r="A2" s="127"/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8"/>
    </row>
    <row r="3" spans="1:15">
      <c r="A3" s="127"/>
      <c r="B3" s="127"/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8"/>
    </row>
    <row r="4" spans="1:15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8"/>
    </row>
    <row r="5" spans="1:15">
      <c r="A5" s="127"/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8"/>
    </row>
    <row r="6" spans="1:15">
      <c r="A6" s="127"/>
      <c r="B6" s="127"/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8"/>
    </row>
    <row r="7" spans="1:15">
      <c r="A7" s="127"/>
      <c r="B7" s="127"/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8"/>
    </row>
    <row r="8" spans="1:15" ht="38.25">
      <c r="A8" s="100" t="s">
        <v>478</v>
      </c>
      <c r="B8" s="13" t="s">
        <v>0</v>
      </c>
      <c r="C8" s="13" t="s">
        <v>1</v>
      </c>
      <c r="D8" s="13" t="s">
        <v>2</v>
      </c>
      <c r="E8" s="14" t="s">
        <v>3</v>
      </c>
      <c r="F8" s="13" t="s">
        <v>4</v>
      </c>
      <c r="G8" s="13" t="s">
        <v>5</v>
      </c>
      <c r="H8" s="13" t="s">
        <v>6</v>
      </c>
      <c r="I8" s="13" t="s">
        <v>7</v>
      </c>
      <c r="J8" s="13" t="s">
        <v>8</v>
      </c>
      <c r="K8" s="13" t="s">
        <v>34</v>
      </c>
      <c r="L8" s="13" t="s">
        <v>35</v>
      </c>
      <c r="M8" s="13" t="s">
        <v>36</v>
      </c>
      <c r="N8" s="13" t="s">
        <v>37</v>
      </c>
      <c r="O8" s="13" t="s">
        <v>9</v>
      </c>
    </row>
    <row r="9" spans="1:15" s="1" customFormat="1" ht="125.25">
      <c r="A9" s="112" t="s">
        <v>494</v>
      </c>
      <c r="B9" s="83" t="s">
        <v>395</v>
      </c>
      <c r="C9" s="56" t="s">
        <v>498</v>
      </c>
      <c r="D9" s="60" t="s">
        <v>396</v>
      </c>
      <c r="E9" s="88">
        <v>238000</v>
      </c>
      <c r="F9" s="60" t="s">
        <v>397</v>
      </c>
      <c r="G9" s="16" t="s">
        <v>398</v>
      </c>
      <c r="H9" s="90">
        <v>42433</v>
      </c>
      <c r="I9" s="90">
        <v>42440</v>
      </c>
      <c r="J9" s="56" t="s">
        <v>495</v>
      </c>
      <c r="K9" s="18">
        <v>42433</v>
      </c>
      <c r="L9" s="113">
        <f>K9+255</f>
        <v>42688</v>
      </c>
      <c r="M9" s="18">
        <v>42440</v>
      </c>
      <c r="N9" s="113">
        <v>42605</v>
      </c>
      <c r="O9" s="16" t="s">
        <v>399</v>
      </c>
    </row>
    <row r="10" spans="1:15" s="1" customFormat="1" ht="56.25">
      <c r="A10" s="112" t="s">
        <v>494</v>
      </c>
      <c r="B10" s="26" t="s">
        <v>94</v>
      </c>
      <c r="C10" s="31" t="s">
        <v>479</v>
      </c>
      <c r="D10" s="60" t="s">
        <v>10</v>
      </c>
      <c r="E10" s="95" t="s">
        <v>10</v>
      </c>
      <c r="F10" s="32" t="s">
        <v>10</v>
      </c>
      <c r="G10" s="2" t="s">
        <v>10</v>
      </c>
      <c r="H10" s="33">
        <v>42606</v>
      </c>
      <c r="I10" s="125" t="s">
        <v>10</v>
      </c>
      <c r="J10" s="32" t="s">
        <v>10</v>
      </c>
      <c r="K10" s="4">
        <v>42689</v>
      </c>
      <c r="L10" s="114">
        <v>42779</v>
      </c>
      <c r="M10" s="4">
        <v>42606</v>
      </c>
      <c r="N10" s="114">
        <v>42696</v>
      </c>
      <c r="O10" s="2" t="s">
        <v>10</v>
      </c>
    </row>
    <row r="11" spans="1:15" s="1" customFormat="1" ht="45">
      <c r="A11" s="112" t="s">
        <v>496</v>
      </c>
      <c r="B11" s="83" t="s">
        <v>400</v>
      </c>
      <c r="C11" s="32" t="s">
        <v>497</v>
      </c>
      <c r="D11" s="29" t="s">
        <v>417</v>
      </c>
      <c r="E11" s="61">
        <v>272504.43</v>
      </c>
      <c r="F11" s="32" t="s">
        <v>401</v>
      </c>
      <c r="G11" s="32" t="s">
        <v>402</v>
      </c>
      <c r="H11" s="33">
        <v>42437</v>
      </c>
      <c r="I11" s="33">
        <v>42437</v>
      </c>
      <c r="J11" s="32" t="s">
        <v>499</v>
      </c>
      <c r="K11" s="4">
        <v>42437</v>
      </c>
      <c r="L11" s="114">
        <v>42681</v>
      </c>
      <c r="M11" s="4">
        <v>42457</v>
      </c>
      <c r="N11" s="43">
        <v>42578</v>
      </c>
      <c r="O11" s="2" t="s">
        <v>403</v>
      </c>
    </row>
    <row r="12" spans="1:15" s="1" customFormat="1" ht="78.75">
      <c r="A12" s="112" t="s">
        <v>496</v>
      </c>
      <c r="B12" s="94" t="s">
        <v>404</v>
      </c>
      <c r="C12" s="56" t="s">
        <v>500</v>
      </c>
      <c r="D12" s="89" t="s">
        <v>417</v>
      </c>
      <c r="E12" s="88">
        <v>1280279.83</v>
      </c>
      <c r="F12" s="60" t="s">
        <v>405</v>
      </c>
      <c r="G12" s="56" t="s">
        <v>406</v>
      </c>
      <c r="H12" s="90">
        <v>42375</v>
      </c>
      <c r="I12" s="90">
        <v>42460</v>
      </c>
      <c r="J12" s="56" t="s">
        <v>501</v>
      </c>
      <c r="K12" s="18">
        <v>42375</v>
      </c>
      <c r="L12" s="113">
        <f>N12+120</f>
        <v>42731</v>
      </c>
      <c r="M12" s="18">
        <v>42459</v>
      </c>
      <c r="N12" s="113">
        <v>42611</v>
      </c>
      <c r="O12" s="91" t="s">
        <v>407</v>
      </c>
    </row>
    <row r="13" spans="1:15" s="1" customFormat="1" ht="22.5">
      <c r="A13" s="112" t="s">
        <v>496</v>
      </c>
      <c r="B13" s="26" t="s">
        <v>94</v>
      </c>
      <c r="C13" s="31" t="s">
        <v>480</v>
      </c>
      <c r="D13" s="29"/>
      <c r="E13" s="95" t="s">
        <v>10</v>
      </c>
      <c r="F13" s="32" t="s">
        <v>10</v>
      </c>
      <c r="G13" s="32" t="s">
        <v>10</v>
      </c>
      <c r="H13" s="33">
        <v>42478</v>
      </c>
      <c r="I13" s="125" t="s">
        <v>10</v>
      </c>
      <c r="J13" s="32" t="s">
        <v>10</v>
      </c>
      <c r="K13" s="4">
        <v>42731</v>
      </c>
      <c r="L13" s="114">
        <v>43034</v>
      </c>
      <c r="M13" s="4">
        <v>42612</v>
      </c>
      <c r="N13" s="114">
        <v>42915</v>
      </c>
      <c r="O13" s="57" t="s">
        <v>10</v>
      </c>
    </row>
    <row r="14" spans="1:15" s="1" customFormat="1" ht="45">
      <c r="A14" s="112" t="s">
        <v>496</v>
      </c>
      <c r="B14" s="30" t="s">
        <v>408</v>
      </c>
      <c r="C14" s="32" t="s">
        <v>502</v>
      </c>
      <c r="D14" s="29" t="s">
        <v>412</v>
      </c>
      <c r="E14" s="61">
        <v>38000.01</v>
      </c>
      <c r="F14" s="32" t="s">
        <v>410</v>
      </c>
      <c r="G14" s="32" t="s">
        <v>411</v>
      </c>
      <c r="H14" s="33">
        <v>42510</v>
      </c>
      <c r="I14" s="33">
        <v>42516</v>
      </c>
      <c r="J14" s="32" t="s">
        <v>503</v>
      </c>
      <c r="K14" s="4">
        <v>42510</v>
      </c>
      <c r="L14" s="114">
        <v>42693</v>
      </c>
      <c r="M14" s="4">
        <v>42527</v>
      </c>
      <c r="N14" s="114">
        <v>42587</v>
      </c>
      <c r="O14" s="57" t="s">
        <v>413</v>
      </c>
    </row>
    <row r="15" spans="1:15" s="1" customFormat="1" ht="56.25">
      <c r="A15" s="112" t="s">
        <v>496</v>
      </c>
      <c r="B15" s="106" t="s">
        <v>94</v>
      </c>
      <c r="C15" s="47" t="s">
        <v>481</v>
      </c>
      <c r="D15" s="102" t="s">
        <v>412</v>
      </c>
      <c r="E15" s="103" t="s">
        <v>10</v>
      </c>
      <c r="F15" s="56" t="s">
        <v>10</v>
      </c>
      <c r="G15" s="101" t="s">
        <v>10</v>
      </c>
      <c r="H15" s="104">
        <v>42588</v>
      </c>
      <c r="I15" s="104">
        <v>42606</v>
      </c>
      <c r="J15" s="101" t="s">
        <v>10</v>
      </c>
      <c r="K15" s="98">
        <v>42694</v>
      </c>
      <c r="L15" s="115">
        <v>42754</v>
      </c>
      <c r="M15" s="98">
        <v>42588</v>
      </c>
      <c r="N15" s="115">
        <v>42648</v>
      </c>
      <c r="O15" s="105" t="s">
        <v>10</v>
      </c>
    </row>
    <row r="16" spans="1:15" s="1" customFormat="1" ht="67.5">
      <c r="A16" s="112" t="s">
        <v>496</v>
      </c>
      <c r="B16" s="30" t="s">
        <v>409</v>
      </c>
      <c r="C16" s="32" t="s">
        <v>504</v>
      </c>
      <c r="D16" s="29" t="s">
        <v>417</v>
      </c>
      <c r="E16" s="61">
        <v>1862269.2</v>
      </c>
      <c r="F16" s="32" t="s">
        <v>414</v>
      </c>
      <c r="G16" s="32" t="s">
        <v>415</v>
      </c>
      <c r="H16" s="33">
        <v>42523</v>
      </c>
      <c r="I16" s="33">
        <v>42549</v>
      </c>
      <c r="J16" s="32" t="s">
        <v>505</v>
      </c>
      <c r="K16" s="4">
        <v>42523</v>
      </c>
      <c r="L16" s="114">
        <v>42826</v>
      </c>
      <c r="M16" s="4">
        <v>42528</v>
      </c>
      <c r="N16" s="114">
        <v>42710</v>
      </c>
      <c r="O16" s="2" t="s">
        <v>416</v>
      </c>
    </row>
    <row r="17" spans="1:15" s="1" customFormat="1" ht="70.5">
      <c r="A17" s="112" t="s">
        <v>496</v>
      </c>
      <c r="B17" s="30" t="s">
        <v>446</v>
      </c>
      <c r="C17" s="32" t="s">
        <v>506</v>
      </c>
      <c r="D17" s="29" t="s">
        <v>412</v>
      </c>
      <c r="E17" s="61">
        <v>1517903.43</v>
      </c>
      <c r="F17" s="32" t="s">
        <v>447</v>
      </c>
      <c r="G17" s="56" t="s">
        <v>448</v>
      </c>
      <c r="H17" s="33">
        <v>42557</v>
      </c>
      <c r="I17" s="33">
        <v>42560</v>
      </c>
      <c r="J17" s="56" t="s">
        <v>507</v>
      </c>
      <c r="K17" s="4">
        <v>42557</v>
      </c>
      <c r="L17" s="114">
        <v>42799</v>
      </c>
      <c r="M17" s="4">
        <v>42569</v>
      </c>
      <c r="N17" s="114">
        <v>42691</v>
      </c>
      <c r="O17" s="57" t="s">
        <v>449</v>
      </c>
    </row>
    <row r="18" spans="1:15" s="1" customFormat="1" ht="56.25">
      <c r="A18" s="112" t="s">
        <v>496</v>
      </c>
      <c r="B18" s="30" t="s">
        <v>450</v>
      </c>
      <c r="C18" s="32" t="s">
        <v>508</v>
      </c>
      <c r="D18" s="29" t="s">
        <v>417</v>
      </c>
      <c r="E18" s="61">
        <v>231445.92</v>
      </c>
      <c r="F18" s="32" t="s">
        <v>451</v>
      </c>
      <c r="G18" s="32" t="s">
        <v>452</v>
      </c>
      <c r="H18" s="33">
        <v>42576</v>
      </c>
      <c r="I18" s="125" t="s">
        <v>10</v>
      </c>
      <c r="J18" s="32" t="s">
        <v>509</v>
      </c>
      <c r="K18" s="4">
        <v>42576</v>
      </c>
      <c r="L18" s="114">
        <v>42879</v>
      </c>
      <c r="M18" s="4">
        <v>42590</v>
      </c>
      <c r="N18" s="114">
        <v>42773</v>
      </c>
      <c r="O18" s="57" t="s">
        <v>453</v>
      </c>
    </row>
    <row r="19" spans="1:15" s="1" customFormat="1" ht="81.75">
      <c r="A19" s="112" t="s">
        <v>494</v>
      </c>
      <c r="B19" s="94" t="s">
        <v>454</v>
      </c>
      <c r="C19" s="60" t="s">
        <v>510</v>
      </c>
      <c r="D19" s="60" t="s">
        <v>396</v>
      </c>
      <c r="E19" s="97">
        <v>900000</v>
      </c>
      <c r="F19" s="60" t="s">
        <v>458</v>
      </c>
      <c r="G19" s="60" t="s">
        <v>459</v>
      </c>
      <c r="H19" s="90">
        <v>42598</v>
      </c>
      <c r="I19" s="90">
        <v>42615</v>
      </c>
      <c r="J19" s="60" t="s">
        <v>511</v>
      </c>
      <c r="K19" s="98">
        <v>42598</v>
      </c>
      <c r="L19" s="115">
        <f>K19+270</f>
        <v>42868</v>
      </c>
      <c r="M19" s="126" t="s">
        <v>10</v>
      </c>
      <c r="N19" s="126" t="s">
        <v>10</v>
      </c>
      <c r="O19" s="57" t="s">
        <v>460</v>
      </c>
    </row>
    <row r="20" spans="1:15" s="1" customFormat="1" ht="170.25">
      <c r="A20" s="112" t="s">
        <v>494</v>
      </c>
      <c r="B20" s="96" t="s">
        <v>455</v>
      </c>
      <c r="C20" s="32" t="s">
        <v>512</v>
      </c>
      <c r="D20" s="29" t="s">
        <v>461</v>
      </c>
      <c r="E20" s="95">
        <v>520000</v>
      </c>
      <c r="F20" s="32" t="s">
        <v>462</v>
      </c>
      <c r="G20" s="32" t="s">
        <v>463</v>
      </c>
      <c r="H20" s="33">
        <v>42598</v>
      </c>
      <c r="I20" s="33">
        <v>42606</v>
      </c>
      <c r="J20" s="31" t="s">
        <v>514</v>
      </c>
      <c r="K20" s="4">
        <v>42598</v>
      </c>
      <c r="L20" s="114">
        <f>K20+270</f>
        <v>42868</v>
      </c>
      <c r="M20" s="4">
        <v>42612</v>
      </c>
      <c r="N20" s="114">
        <f>+M20+150</f>
        <v>42762</v>
      </c>
      <c r="O20" s="32" t="s">
        <v>464</v>
      </c>
    </row>
    <row r="21" spans="1:15" s="1" customFormat="1" ht="56.25">
      <c r="A21" s="112" t="s">
        <v>494</v>
      </c>
      <c r="B21" s="106" t="s">
        <v>94</v>
      </c>
      <c r="C21" s="31" t="s">
        <v>482</v>
      </c>
      <c r="D21" s="29" t="s">
        <v>461</v>
      </c>
      <c r="E21" s="95" t="s">
        <v>483</v>
      </c>
      <c r="F21" s="32" t="s">
        <v>10</v>
      </c>
      <c r="G21" s="32" t="s">
        <v>10</v>
      </c>
      <c r="H21" s="33">
        <v>42614</v>
      </c>
      <c r="I21" s="33" t="s">
        <v>10</v>
      </c>
      <c r="J21" s="31" t="s">
        <v>10</v>
      </c>
      <c r="K21" s="4" t="s">
        <v>10</v>
      </c>
      <c r="L21" s="4" t="s">
        <v>10</v>
      </c>
      <c r="M21" s="4" t="s">
        <v>10</v>
      </c>
      <c r="N21" s="87" t="s">
        <v>10</v>
      </c>
      <c r="O21" s="32" t="s">
        <v>10</v>
      </c>
    </row>
    <row r="22" spans="1:15" s="1" customFormat="1" ht="83.25">
      <c r="A22" s="112" t="s">
        <v>494</v>
      </c>
      <c r="B22" s="30" t="s">
        <v>456</v>
      </c>
      <c r="C22" s="56" t="s">
        <v>513</v>
      </c>
      <c r="D22" s="60" t="s">
        <v>396</v>
      </c>
      <c r="E22" s="61">
        <v>725000</v>
      </c>
      <c r="F22" s="32" t="s">
        <v>465</v>
      </c>
      <c r="G22" s="32" t="s">
        <v>466</v>
      </c>
      <c r="H22" s="33">
        <v>42598</v>
      </c>
      <c r="I22" s="33">
        <v>42606</v>
      </c>
      <c r="J22" s="31" t="s">
        <v>514</v>
      </c>
      <c r="K22" s="4">
        <v>42598</v>
      </c>
      <c r="L22" s="114">
        <f>K22+210</f>
        <v>42808</v>
      </c>
      <c r="M22" s="4">
        <v>42606</v>
      </c>
      <c r="N22" s="116">
        <f>+M22+120</f>
        <v>42726</v>
      </c>
      <c r="O22" s="57" t="s">
        <v>467</v>
      </c>
    </row>
    <row r="23" spans="1:15" s="1" customFormat="1" ht="90">
      <c r="A23" s="112" t="s">
        <v>494</v>
      </c>
      <c r="B23" s="30" t="s">
        <v>457</v>
      </c>
      <c r="C23" s="32" t="s">
        <v>515</v>
      </c>
      <c r="D23" s="29" t="s">
        <v>461</v>
      </c>
      <c r="E23" s="61">
        <v>10580</v>
      </c>
      <c r="F23" s="32" t="s">
        <v>204</v>
      </c>
      <c r="G23" s="32" t="s">
        <v>204</v>
      </c>
      <c r="H23" s="86">
        <v>42600</v>
      </c>
      <c r="I23" s="86">
        <v>42606</v>
      </c>
      <c r="J23" s="119" t="s">
        <v>554</v>
      </c>
      <c r="K23" s="87">
        <v>42600</v>
      </c>
      <c r="L23" s="87">
        <f>+K23+90</f>
        <v>42690</v>
      </c>
      <c r="M23" s="87" t="s">
        <v>10</v>
      </c>
      <c r="N23" s="87" t="s">
        <v>10</v>
      </c>
      <c r="O23" s="57" t="s">
        <v>468</v>
      </c>
    </row>
    <row r="24" spans="1:15" s="1" customFormat="1" ht="56.25">
      <c r="A24" s="112" t="s">
        <v>496</v>
      </c>
      <c r="B24" s="30" t="s">
        <v>516</v>
      </c>
      <c r="C24" s="32" t="s">
        <v>517</v>
      </c>
      <c r="D24" s="29" t="s">
        <v>412</v>
      </c>
      <c r="E24" s="61">
        <v>10580</v>
      </c>
      <c r="F24" s="32" t="s">
        <v>518</v>
      </c>
      <c r="G24" s="32" t="s">
        <v>519</v>
      </c>
      <c r="H24" s="86">
        <v>42622</v>
      </c>
      <c r="I24" s="86">
        <v>42629</v>
      </c>
      <c r="J24" s="119" t="s">
        <v>555</v>
      </c>
      <c r="K24" s="87">
        <v>42622</v>
      </c>
      <c r="L24" s="116">
        <v>42833</v>
      </c>
      <c r="M24" s="87">
        <v>42628</v>
      </c>
      <c r="N24" s="116">
        <v>42718</v>
      </c>
      <c r="O24" s="57" t="s">
        <v>468</v>
      </c>
    </row>
    <row r="25" spans="1:15" s="1" customFormat="1" ht="93">
      <c r="A25" s="112" t="s">
        <v>552</v>
      </c>
      <c r="B25" s="30" t="s">
        <v>520</v>
      </c>
      <c r="C25" s="32" t="s">
        <v>521</v>
      </c>
      <c r="D25" s="29" t="s">
        <v>200</v>
      </c>
      <c r="E25" s="61">
        <v>50814</v>
      </c>
      <c r="F25" s="32" t="s">
        <v>522</v>
      </c>
      <c r="G25" s="32" t="s">
        <v>523</v>
      </c>
      <c r="H25" s="86">
        <v>42626</v>
      </c>
      <c r="I25" s="86">
        <v>42629</v>
      </c>
      <c r="J25" s="119" t="s">
        <v>556</v>
      </c>
      <c r="K25" s="87">
        <v>42626</v>
      </c>
      <c r="L25" s="116">
        <f>+K25+180</f>
        <v>42806</v>
      </c>
      <c r="M25" s="87">
        <v>42626</v>
      </c>
      <c r="N25" s="116">
        <f>M25+180</f>
        <v>42806</v>
      </c>
      <c r="O25" s="57" t="s">
        <v>524</v>
      </c>
    </row>
    <row r="26" spans="1:15" s="1" customFormat="1" ht="45">
      <c r="A26" s="112" t="s">
        <v>552</v>
      </c>
      <c r="B26" s="30" t="s">
        <v>539</v>
      </c>
      <c r="C26" s="32" t="s">
        <v>540</v>
      </c>
      <c r="D26" s="29" t="s">
        <v>534</v>
      </c>
      <c r="E26" s="61">
        <v>41659.26</v>
      </c>
      <c r="F26" s="32" t="s">
        <v>541</v>
      </c>
      <c r="G26" s="32" t="s">
        <v>542</v>
      </c>
      <c r="H26" s="33">
        <v>42634</v>
      </c>
      <c r="I26" s="33">
        <v>42679</v>
      </c>
      <c r="J26" s="119" t="s">
        <v>543</v>
      </c>
      <c r="K26" s="4">
        <v>42634</v>
      </c>
      <c r="L26" s="114">
        <v>42998</v>
      </c>
      <c r="M26" s="4" t="s">
        <v>10</v>
      </c>
      <c r="N26" s="114" t="s">
        <v>10</v>
      </c>
      <c r="O26" s="57" t="s">
        <v>544</v>
      </c>
    </row>
    <row r="27" spans="1:15" s="1" customFormat="1" ht="45">
      <c r="A27" s="112" t="s">
        <v>496</v>
      </c>
      <c r="B27" s="30" t="s">
        <v>545</v>
      </c>
      <c r="C27" s="118" t="s">
        <v>546</v>
      </c>
      <c r="D27" s="29" t="s">
        <v>547</v>
      </c>
      <c r="E27" s="61">
        <v>375303.36</v>
      </c>
      <c r="F27" s="32" t="s">
        <v>548</v>
      </c>
      <c r="G27" s="32" t="s">
        <v>549</v>
      </c>
      <c r="H27" s="33">
        <v>42647</v>
      </c>
      <c r="I27" s="33" t="s">
        <v>18</v>
      </c>
      <c r="J27" s="119" t="s">
        <v>550</v>
      </c>
      <c r="K27" s="4">
        <v>42373</v>
      </c>
      <c r="L27" s="114">
        <v>42372</v>
      </c>
      <c r="M27" s="4" t="s">
        <v>10</v>
      </c>
      <c r="N27" s="114" t="s">
        <v>10</v>
      </c>
      <c r="O27" s="57" t="s">
        <v>551</v>
      </c>
    </row>
    <row r="28" spans="1:15" s="1" customFormat="1" ht="56.25">
      <c r="A28" s="112" t="s">
        <v>552</v>
      </c>
      <c r="B28" s="83" t="s">
        <v>532</v>
      </c>
      <c r="C28" s="117" t="s">
        <v>533</v>
      </c>
      <c r="D28" s="84" t="s">
        <v>534</v>
      </c>
      <c r="E28" s="61">
        <v>10115</v>
      </c>
      <c r="F28" s="117" t="s">
        <v>535</v>
      </c>
      <c r="G28" s="117" t="s">
        <v>536</v>
      </c>
      <c r="H28" s="86">
        <v>42685</v>
      </c>
      <c r="I28" s="86">
        <v>42706</v>
      </c>
      <c r="J28" s="120" t="s">
        <v>537</v>
      </c>
      <c r="K28" s="87">
        <v>42685</v>
      </c>
      <c r="L28" s="116">
        <v>43049</v>
      </c>
      <c r="M28" s="87" t="s">
        <v>10</v>
      </c>
      <c r="N28" s="116" t="s">
        <v>10</v>
      </c>
      <c r="O28" s="57" t="s">
        <v>538</v>
      </c>
    </row>
    <row r="29" spans="1:15" s="1" customFormat="1" ht="67.5">
      <c r="A29" s="112" t="s">
        <v>552</v>
      </c>
      <c r="B29" s="83" t="s">
        <v>179</v>
      </c>
      <c r="C29" s="84" t="s">
        <v>525</v>
      </c>
      <c r="D29" s="84" t="s">
        <v>200</v>
      </c>
      <c r="E29" s="39">
        <v>318418.56</v>
      </c>
      <c r="F29" s="84" t="s">
        <v>206</v>
      </c>
      <c r="G29" s="85" t="s">
        <v>205</v>
      </c>
      <c r="H29" s="86">
        <v>42053</v>
      </c>
      <c r="I29" s="86">
        <v>42077</v>
      </c>
      <c r="J29" s="121" t="s">
        <v>557</v>
      </c>
      <c r="K29" s="87">
        <v>41688</v>
      </c>
      <c r="L29" s="87">
        <v>42052</v>
      </c>
      <c r="M29" s="87" t="s">
        <v>10</v>
      </c>
      <c r="N29" s="87" t="s">
        <v>10</v>
      </c>
      <c r="O29" s="2" t="s">
        <v>336</v>
      </c>
    </row>
    <row r="30" spans="1:15" s="1" customFormat="1" ht="22.5">
      <c r="A30" s="112" t="s">
        <v>552</v>
      </c>
      <c r="B30" s="2" t="s">
        <v>94</v>
      </c>
      <c r="C30" s="40" t="s">
        <v>237</v>
      </c>
      <c r="D30" s="29" t="s">
        <v>10</v>
      </c>
      <c r="E30" s="38">
        <v>254734.56</v>
      </c>
      <c r="F30" s="29" t="s">
        <v>10</v>
      </c>
      <c r="G30" s="2" t="s">
        <v>10</v>
      </c>
      <c r="H30" s="33">
        <v>42156</v>
      </c>
      <c r="I30" s="33">
        <v>42306</v>
      </c>
      <c r="J30" s="29" t="s">
        <v>10</v>
      </c>
      <c r="K30" s="4" t="s">
        <v>10</v>
      </c>
      <c r="L30" s="4" t="s">
        <v>10</v>
      </c>
      <c r="M30" s="4" t="s">
        <v>10</v>
      </c>
      <c r="N30" s="4" t="s">
        <v>10</v>
      </c>
      <c r="O30" s="2" t="s">
        <v>10</v>
      </c>
    </row>
    <row r="31" spans="1:15" s="1" customFormat="1" ht="11.25">
      <c r="A31" s="112" t="s">
        <v>552</v>
      </c>
      <c r="B31" s="2" t="s">
        <v>11</v>
      </c>
      <c r="C31" s="29" t="s">
        <v>238</v>
      </c>
      <c r="D31" s="29" t="s">
        <v>10</v>
      </c>
      <c r="E31" s="3" t="s">
        <v>10</v>
      </c>
      <c r="F31" s="29" t="s">
        <v>10</v>
      </c>
      <c r="G31" s="2" t="s">
        <v>10</v>
      </c>
      <c r="H31" s="33">
        <v>42377</v>
      </c>
      <c r="I31" s="33" t="s">
        <v>10</v>
      </c>
      <c r="J31" s="29" t="s">
        <v>10</v>
      </c>
      <c r="K31" s="4" t="s">
        <v>10</v>
      </c>
      <c r="L31" s="4" t="s">
        <v>10</v>
      </c>
      <c r="M31" s="4" t="s">
        <v>10</v>
      </c>
      <c r="N31" s="4" t="s">
        <v>10</v>
      </c>
      <c r="O31" s="2" t="s">
        <v>10</v>
      </c>
    </row>
    <row r="32" spans="1:15" s="1" customFormat="1" ht="22.5">
      <c r="A32" s="112" t="s">
        <v>552</v>
      </c>
      <c r="B32" s="2" t="s">
        <v>359</v>
      </c>
      <c r="C32" s="29" t="s">
        <v>390</v>
      </c>
      <c r="D32" s="29" t="s">
        <v>10</v>
      </c>
      <c r="E32" s="3" t="s">
        <v>10</v>
      </c>
      <c r="F32" s="29" t="s">
        <v>10</v>
      </c>
      <c r="G32" s="2" t="s">
        <v>10</v>
      </c>
      <c r="H32" s="33">
        <v>42418</v>
      </c>
      <c r="I32" s="33">
        <v>42516</v>
      </c>
      <c r="J32" s="29" t="s">
        <v>10</v>
      </c>
      <c r="K32" s="4">
        <v>42419</v>
      </c>
      <c r="L32" s="114">
        <v>42784</v>
      </c>
      <c r="M32" s="4" t="s">
        <v>10</v>
      </c>
      <c r="N32" s="4" t="s">
        <v>10</v>
      </c>
      <c r="O32" s="2" t="s">
        <v>10</v>
      </c>
    </row>
    <row r="33" spans="1:15" s="1" customFormat="1" ht="22.5">
      <c r="A33" s="112" t="s">
        <v>552</v>
      </c>
      <c r="B33" s="2" t="s">
        <v>469</v>
      </c>
      <c r="C33" s="47" t="s">
        <v>526</v>
      </c>
      <c r="D33" s="29" t="s">
        <v>10</v>
      </c>
      <c r="E33" s="11">
        <v>19882.080000000002</v>
      </c>
      <c r="F33" s="29" t="s">
        <v>10</v>
      </c>
      <c r="G33" s="2" t="s">
        <v>10</v>
      </c>
      <c r="H33" s="33">
        <v>42461</v>
      </c>
      <c r="I33" s="33">
        <v>42549</v>
      </c>
      <c r="J33" s="29" t="s">
        <v>10</v>
      </c>
      <c r="K33" s="4" t="s">
        <v>10</v>
      </c>
      <c r="L33" s="4" t="s">
        <v>10</v>
      </c>
      <c r="M33" s="4" t="s">
        <v>10</v>
      </c>
      <c r="N33" s="4" t="s">
        <v>10</v>
      </c>
      <c r="O33" s="57" t="s">
        <v>470</v>
      </c>
    </row>
    <row r="34" spans="1:15" s="1" customFormat="1" ht="67.5">
      <c r="A34" s="112" t="s">
        <v>552</v>
      </c>
      <c r="B34" s="30" t="s">
        <v>180</v>
      </c>
      <c r="C34" s="29" t="s">
        <v>527</v>
      </c>
      <c r="D34" s="28" t="s">
        <v>528</v>
      </c>
      <c r="E34" s="3">
        <v>109898.4</v>
      </c>
      <c r="F34" s="29" t="s">
        <v>208</v>
      </c>
      <c r="G34" s="2" t="s">
        <v>207</v>
      </c>
      <c r="H34" s="33">
        <v>42095</v>
      </c>
      <c r="I34" s="33">
        <v>42123</v>
      </c>
      <c r="J34" s="96" t="s">
        <v>558</v>
      </c>
      <c r="K34" s="4">
        <v>42095</v>
      </c>
      <c r="L34" s="4">
        <v>42460</v>
      </c>
      <c r="M34" s="4" t="s">
        <v>10</v>
      </c>
      <c r="N34" s="4" t="s">
        <v>10</v>
      </c>
      <c r="O34" s="2" t="s">
        <v>239</v>
      </c>
    </row>
    <row r="35" spans="1:15" s="1" customFormat="1" ht="59.25" customHeight="1">
      <c r="A35" s="112" t="s">
        <v>552</v>
      </c>
      <c r="B35" s="2" t="s">
        <v>94</v>
      </c>
      <c r="C35" s="29" t="s">
        <v>391</v>
      </c>
      <c r="D35" s="28" t="s">
        <v>10</v>
      </c>
      <c r="E35" s="3" t="s">
        <v>10</v>
      </c>
      <c r="F35" s="29" t="s">
        <v>10</v>
      </c>
      <c r="G35" s="2" t="s">
        <v>10</v>
      </c>
      <c r="H35" s="33">
        <v>42461</v>
      </c>
      <c r="I35" s="33" t="s">
        <v>392</v>
      </c>
      <c r="J35" s="96" t="s">
        <v>10</v>
      </c>
      <c r="K35" s="4">
        <v>42461</v>
      </c>
      <c r="L35" s="114">
        <v>42825</v>
      </c>
      <c r="M35" s="4" t="s">
        <v>10</v>
      </c>
      <c r="N35" s="4" t="s">
        <v>10</v>
      </c>
      <c r="O35" s="2" t="s">
        <v>10</v>
      </c>
    </row>
    <row r="36" spans="1:15" s="1" customFormat="1" ht="67.5">
      <c r="A36" s="112" t="s">
        <v>552</v>
      </c>
      <c r="B36" s="30" t="s">
        <v>181</v>
      </c>
      <c r="C36" s="29" t="s">
        <v>529</v>
      </c>
      <c r="D36" s="28" t="s">
        <v>200</v>
      </c>
      <c r="E36" s="3">
        <v>24000</v>
      </c>
      <c r="F36" s="29" t="s">
        <v>210</v>
      </c>
      <c r="G36" s="2" t="s">
        <v>209</v>
      </c>
      <c r="H36" s="33">
        <v>42089</v>
      </c>
      <c r="I36" s="33">
        <v>42095</v>
      </c>
      <c r="J36" s="96" t="s">
        <v>559</v>
      </c>
      <c r="K36" s="4">
        <v>42089</v>
      </c>
      <c r="L36" s="4">
        <v>42454</v>
      </c>
      <c r="M36" s="4" t="s">
        <v>10</v>
      </c>
      <c r="N36" s="4" t="s">
        <v>10</v>
      </c>
      <c r="O36" s="2" t="s">
        <v>240</v>
      </c>
    </row>
    <row r="37" spans="1:15" s="1" customFormat="1" ht="22.5">
      <c r="A37" s="112" t="s">
        <v>552</v>
      </c>
      <c r="B37" s="2" t="s">
        <v>94</v>
      </c>
      <c r="C37" s="29" t="s">
        <v>393</v>
      </c>
      <c r="D37" s="28" t="s">
        <v>10</v>
      </c>
      <c r="E37" s="3" t="s">
        <v>10</v>
      </c>
      <c r="F37" s="29" t="s">
        <v>10</v>
      </c>
      <c r="G37" s="2" t="s">
        <v>10</v>
      </c>
      <c r="H37" s="33">
        <v>42453</v>
      </c>
      <c r="I37" s="33">
        <v>42432</v>
      </c>
      <c r="J37" s="96" t="s">
        <v>10</v>
      </c>
      <c r="K37" s="4">
        <v>42455</v>
      </c>
      <c r="L37" s="114">
        <v>42819</v>
      </c>
      <c r="M37" s="4" t="s">
        <v>10</v>
      </c>
      <c r="N37" s="4" t="s">
        <v>10</v>
      </c>
      <c r="O37" s="2" t="s">
        <v>10</v>
      </c>
    </row>
    <row r="38" spans="1:15" s="1" customFormat="1" ht="78.75">
      <c r="A38" s="112" t="s">
        <v>552</v>
      </c>
      <c r="B38" s="30" t="s">
        <v>182</v>
      </c>
      <c r="C38" s="29" t="s">
        <v>530</v>
      </c>
      <c r="D38" s="28" t="s">
        <v>200</v>
      </c>
      <c r="E38" s="35">
        <v>15000</v>
      </c>
      <c r="F38" s="29" t="s">
        <v>212</v>
      </c>
      <c r="G38" s="2" t="s">
        <v>211</v>
      </c>
      <c r="H38" s="33">
        <v>42153</v>
      </c>
      <c r="I38" s="33">
        <v>42196</v>
      </c>
      <c r="J38" s="96" t="s">
        <v>560</v>
      </c>
      <c r="K38" s="4">
        <v>42153</v>
      </c>
      <c r="L38" s="4">
        <v>42518</v>
      </c>
      <c r="M38" s="4" t="s">
        <v>10</v>
      </c>
      <c r="N38" s="4" t="s">
        <v>10</v>
      </c>
      <c r="O38" s="2" t="s">
        <v>241</v>
      </c>
    </row>
    <row r="39" spans="1:15" s="1" customFormat="1" ht="22.5">
      <c r="A39" s="112" t="s">
        <v>552</v>
      </c>
      <c r="B39" s="2" t="s">
        <v>94</v>
      </c>
      <c r="C39" s="56" t="s">
        <v>484</v>
      </c>
      <c r="D39" s="28" t="s">
        <v>10</v>
      </c>
      <c r="E39" s="35" t="s">
        <v>10</v>
      </c>
      <c r="F39" s="29" t="s">
        <v>10</v>
      </c>
      <c r="G39" s="2" t="s">
        <v>10</v>
      </c>
      <c r="H39" s="33">
        <v>42509</v>
      </c>
      <c r="I39" s="33" t="s">
        <v>10</v>
      </c>
      <c r="J39" s="96" t="s">
        <v>10</v>
      </c>
      <c r="K39" s="4">
        <v>42519</v>
      </c>
      <c r="L39" s="114">
        <v>42884</v>
      </c>
      <c r="M39" s="4" t="s">
        <v>10</v>
      </c>
      <c r="N39" s="4" t="s">
        <v>10</v>
      </c>
      <c r="O39" s="2" t="s">
        <v>10</v>
      </c>
    </row>
    <row r="40" spans="1:15" s="1" customFormat="1" ht="78.75">
      <c r="A40" s="112" t="s">
        <v>552</v>
      </c>
      <c r="B40" s="30" t="s">
        <v>183</v>
      </c>
      <c r="C40" s="31" t="s">
        <v>531</v>
      </c>
      <c r="D40" s="28" t="s">
        <v>200</v>
      </c>
      <c r="E40" s="35">
        <v>3999.96</v>
      </c>
      <c r="F40" s="31" t="s">
        <v>214</v>
      </c>
      <c r="G40" s="2" t="s">
        <v>213</v>
      </c>
      <c r="H40" s="33">
        <v>42138</v>
      </c>
      <c r="I40" s="33">
        <v>42419</v>
      </c>
      <c r="J40" s="77" t="s">
        <v>561</v>
      </c>
      <c r="K40" s="4">
        <v>42138</v>
      </c>
      <c r="L40" s="4">
        <v>42503</v>
      </c>
      <c r="M40" s="4" t="s">
        <v>10</v>
      </c>
      <c r="N40" s="4" t="s">
        <v>10</v>
      </c>
      <c r="O40" s="2" t="s">
        <v>247</v>
      </c>
    </row>
    <row r="41" spans="1:15" s="1" customFormat="1" ht="78.75">
      <c r="A41" s="112" t="s">
        <v>552</v>
      </c>
      <c r="B41" s="30" t="s">
        <v>184</v>
      </c>
      <c r="C41" s="29" t="s">
        <v>192</v>
      </c>
      <c r="D41" s="28" t="s">
        <v>200</v>
      </c>
      <c r="E41" s="35">
        <v>863.2</v>
      </c>
      <c r="F41" s="29" t="s">
        <v>216</v>
      </c>
      <c r="G41" s="2" t="s">
        <v>215</v>
      </c>
      <c r="H41" s="33">
        <v>42193</v>
      </c>
      <c r="I41" s="34" t="s">
        <v>10</v>
      </c>
      <c r="J41" s="77" t="s">
        <v>229</v>
      </c>
      <c r="K41" s="4">
        <v>42193</v>
      </c>
      <c r="L41" s="4">
        <v>42558</v>
      </c>
      <c r="M41" s="4" t="s">
        <v>10</v>
      </c>
      <c r="N41" s="4" t="s">
        <v>10</v>
      </c>
      <c r="O41" s="2" t="s">
        <v>10</v>
      </c>
    </row>
    <row r="42" spans="1:15" s="1" customFormat="1" ht="67.5">
      <c r="A42" s="57" t="s">
        <v>494</v>
      </c>
      <c r="B42" s="30" t="s">
        <v>185</v>
      </c>
      <c r="C42" s="29" t="s">
        <v>193</v>
      </c>
      <c r="D42" s="28" t="s">
        <v>202</v>
      </c>
      <c r="E42" s="36">
        <v>1867067.58</v>
      </c>
      <c r="F42" s="29" t="s">
        <v>218</v>
      </c>
      <c r="G42" s="2" t="s">
        <v>217</v>
      </c>
      <c r="H42" s="33">
        <v>42167</v>
      </c>
      <c r="I42" s="33">
        <v>42196</v>
      </c>
      <c r="J42" s="96" t="s">
        <v>230</v>
      </c>
      <c r="K42" s="4">
        <v>42167</v>
      </c>
      <c r="L42" s="4">
        <v>43019</v>
      </c>
      <c r="M42" s="4" t="s">
        <v>10</v>
      </c>
      <c r="N42" s="4" t="s">
        <v>10</v>
      </c>
      <c r="O42" s="2" t="s">
        <v>242</v>
      </c>
    </row>
    <row r="43" spans="1:15" s="1" customFormat="1" ht="101.25">
      <c r="A43" s="57" t="s">
        <v>494</v>
      </c>
      <c r="B43" s="30" t="s">
        <v>186</v>
      </c>
      <c r="C43" s="29" t="s">
        <v>194</v>
      </c>
      <c r="D43" s="28" t="s">
        <v>202</v>
      </c>
      <c r="E43" s="38">
        <v>343970.04</v>
      </c>
      <c r="F43" s="31" t="s">
        <v>220</v>
      </c>
      <c r="G43" s="4" t="s">
        <v>219</v>
      </c>
      <c r="H43" s="33">
        <v>42303</v>
      </c>
      <c r="I43" s="33">
        <v>42305</v>
      </c>
      <c r="J43" s="77" t="s">
        <v>231</v>
      </c>
      <c r="K43" s="33">
        <v>42303</v>
      </c>
      <c r="L43" s="4">
        <v>42576</v>
      </c>
      <c r="M43" s="4" t="s">
        <v>10</v>
      </c>
      <c r="N43" s="4" t="s">
        <v>10</v>
      </c>
      <c r="O43" s="2" t="s">
        <v>243</v>
      </c>
    </row>
    <row r="44" spans="1:15" s="1" customFormat="1" ht="56.25">
      <c r="A44" s="57" t="s">
        <v>494</v>
      </c>
      <c r="B44" s="16" t="s">
        <v>94</v>
      </c>
      <c r="C44" s="31" t="s">
        <v>394</v>
      </c>
      <c r="D44" s="28" t="s">
        <v>10</v>
      </c>
      <c r="E44" s="38" t="s">
        <v>10</v>
      </c>
      <c r="F44" s="31" t="s">
        <v>10</v>
      </c>
      <c r="G44" s="4" t="s">
        <v>10</v>
      </c>
      <c r="H44" s="33">
        <v>42404</v>
      </c>
      <c r="I44" s="33">
        <v>42432</v>
      </c>
      <c r="J44" s="77" t="s">
        <v>10</v>
      </c>
      <c r="K44" s="33">
        <v>42523</v>
      </c>
      <c r="L44" s="4">
        <v>42643</v>
      </c>
      <c r="M44" s="4">
        <v>42404</v>
      </c>
      <c r="N44" s="4">
        <v>42464</v>
      </c>
      <c r="O44" s="2" t="s">
        <v>10</v>
      </c>
    </row>
    <row r="45" spans="1:15" s="1" customFormat="1" ht="67.5">
      <c r="A45" s="57" t="s">
        <v>494</v>
      </c>
      <c r="B45" s="2" t="s">
        <v>178</v>
      </c>
      <c r="C45" s="99" t="s">
        <v>471</v>
      </c>
      <c r="D45" s="28" t="s">
        <v>10</v>
      </c>
      <c r="E45" s="38">
        <v>16672.41</v>
      </c>
      <c r="F45" s="31" t="s">
        <v>10</v>
      </c>
      <c r="G45" s="4" t="s">
        <v>10</v>
      </c>
      <c r="H45" s="33">
        <v>42430</v>
      </c>
      <c r="I45" s="33">
        <v>42549</v>
      </c>
      <c r="J45" s="77" t="s">
        <v>10</v>
      </c>
      <c r="K45" s="33" t="s">
        <v>10</v>
      </c>
      <c r="L45" s="4" t="s">
        <v>10</v>
      </c>
      <c r="M45" s="4" t="s">
        <v>10</v>
      </c>
      <c r="N45" s="4" t="s">
        <v>10</v>
      </c>
      <c r="O45" s="57" t="s">
        <v>472</v>
      </c>
    </row>
    <row r="46" spans="1:15" s="1" customFormat="1" ht="33.75">
      <c r="A46" s="57" t="s">
        <v>494</v>
      </c>
      <c r="B46" s="2" t="s">
        <v>262</v>
      </c>
      <c r="C46" s="47" t="s">
        <v>473</v>
      </c>
      <c r="D46" s="28" t="s">
        <v>10</v>
      </c>
      <c r="E46" s="38" t="s">
        <v>10</v>
      </c>
      <c r="F46" s="31" t="s">
        <v>10</v>
      </c>
      <c r="G46" s="4" t="s">
        <v>10</v>
      </c>
      <c r="H46" s="33">
        <v>42464</v>
      </c>
      <c r="I46" s="33" t="s">
        <v>10</v>
      </c>
      <c r="J46" s="77" t="s">
        <v>10</v>
      </c>
      <c r="K46" s="33" t="s">
        <v>10</v>
      </c>
      <c r="L46" s="4" t="s">
        <v>10</v>
      </c>
      <c r="M46" s="4">
        <v>42464</v>
      </c>
      <c r="N46" s="4">
        <v>42633</v>
      </c>
      <c r="O46" s="2" t="s">
        <v>10</v>
      </c>
    </row>
    <row r="47" spans="1:15" s="1" customFormat="1" ht="79.5" customHeight="1">
      <c r="A47" s="57" t="s">
        <v>496</v>
      </c>
      <c r="B47" s="30" t="s">
        <v>187</v>
      </c>
      <c r="C47" s="29" t="s">
        <v>195</v>
      </c>
      <c r="D47" s="28" t="s">
        <v>104</v>
      </c>
      <c r="E47" s="38">
        <v>175004.71</v>
      </c>
      <c r="F47" s="31" t="s">
        <v>222</v>
      </c>
      <c r="G47" s="4" t="s">
        <v>221</v>
      </c>
      <c r="H47" s="33">
        <v>42303</v>
      </c>
      <c r="I47" s="33">
        <v>42305</v>
      </c>
      <c r="J47" s="77" t="s">
        <v>232</v>
      </c>
      <c r="K47" s="33">
        <v>42303</v>
      </c>
      <c r="L47" s="4">
        <v>42546</v>
      </c>
      <c r="M47" s="4" t="s">
        <v>10</v>
      </c>
      <c r="N47" s="4" t="s">
        <v>10</v>
      </c>
      <c r="O47" s="2" t="s">
        <v>244</v>
      </c>
    </row>
    <row r="48" spans="1:15" s="1" customFormat="1" ht="45">
      <c r="A48" s="57" t="s">
        <v>552</v>
      </c>
      <c r="B48" s="30" t="s">
        <v>188</v>
      </c>
      <c r="C48" s="31" t="s">
        <v>196</v>
      </c>
      <c r="D48" s="28" t="s">
        <v>201</v>
      </c>
      <c r="E48" s="37">
        <v>12026.52</v>
      </c>
      <c r="F48" s="31" t="s">
        <v>224</v>
      </c>
      <c r="G48" s="4" t="s">
        <v>223</v>
      </c>
      <c r="H48" s="33">
        <v>42278</v>
      </c>
      <c r="I48" s="33">
        <v>42384</v>
      </c>
      <c r="J48" s="77" t="s">
        <v>233</v>
      </c>
      <c r="K48" s="33">
        <v>42278</v>
      </c>
      <c r="L48" s="4">
        <v>42643</v>
      </c>
      <c r="M48" s="4" t="s">
        <v>10</v>
      </c>
      <c r="N48" s="4" t="s">
        <v>10</v>
      </c>
      <c r="O48" s="2" t="s">
        <v>248</v>
      </c>
    </row>
    <row r="49" spans="1:15" s="1" customFormat="1" ht="78.75">
      <c r="A49" s="57" t="s">
        <v>552</v>
      </c>
      <c r="B49" s="30" t="s">
        <v>189</v>
      </c>
      <c r="C49" s="31" t="s">
        <v>197</v>
      </c>
      <c r="D49" s="28" t="s">
        <v>203</v>
      </c>
      <c r="E49" s="36">
        <v>2839.77</v>
      </c>
      <c r="F49" s="31" t="s">
        <v>204</v>
      </c>
      <c r="G49" s="31" t="s">
        <v>204</v>
      </c>
      <c r="H49" s="33">
        <v>42326</v>
      </c>
      <c r="I49" s="33">
        <v>42353</v>
      </c>
      <c r="J49" s="77" t="s">
        <v>234</v>
      </c>
      <c r="K49" s="33">
        <v>42326</v>
      </c>
      <c r="L49" s="4">
        <v>43056</v>
      </c>
      <c r="M49" s="4" t="s">
        <v>10</v>
      </c>
      <c r="N49" s="4" t="s">
        <v>10</v>
      </c>
      <c r="O49" s="2" t="s">
        <v>249</v>
      </c>
    </row>
    <row r="50" spans="1:15" ht="56.25">
      <c r="A50" s="57" t="s">
        <v>496</v>
      </c>
      <c r="B50" s="30" t="s">
        <v>190</v>
      </c>
      <c r="C50" s="31" t="s">
        <v>198</v>
      </c>
      <c r="D50" s="28" t="s">
        <v>104</v>
      </c>
      <c r="E50" s="38">
        <v>214501.24</v>
      </c>
      <c r="F50" s="31" t="s">
        <v>226</v>
      </c>
      <c r="G50" s="5" t="s">
        <v>225</v>
      </c>
      <c r="H50" s="33">
        <v>42328</v>
      </c>
      <c r="I50" s="33">
        <v>42362</v>
      </c>
      <c r="J50" s="77" t="s">
        <v>235</v>
      </c>
      <c r="K50" s="33">
        <v>42328</v>
      </c>
      <c r="L50" s="8">
        <v>42570</v>
      </c>
      <c r="M50" s="4" t="s">
        <v>10</v>
      </c>
      <c r="N50" s="4" t="s">
        <v>10</v>
      </c>
      <c r="O50" s="2" t="s">
        <v>246</v>
      </c>
    </row>
    <row r="51" spans="1:15" ht="56.25">
      <c r="A51" s="57" t="s">
        <v>496</v>
      </c>
      <c r="B51" s="25" t="s">
        <v>94</v>
      </c>
      <c r="C51" s="47" t="s">
        <v>474</v>
      </c>
      <c r="D51" s="28" t="s">
        <v>10</v>
      </c>
      <c r="E51" s="38" t="s">
        <v>10</v>
      </c>
      <c r="F51" s="31" t="s">
        <v>10</v>
      </c>
      <c r="G51" s="5" t="s">
        <v>10</v>
      </c>
      <c r="H51" s="33">
        <v>42497</v>
      </c>
      <c r="I51" s="33" t="s">
        <v>10</v>
      </c>
      <c r="J51" s="77" t="s">
        <v>10</v>
      </c>
      <c r="K51" s="33">
        <v>42571</v>
      </c>
      <c r="L51" s="8">
        <v>42693</v>
      </c>
      <c r="M51" s="4">
        <v>42498</v>
      </c>
      <c r="N51" s="4">
        <v>42620</v>
      </c>
      <c r="O51" s="2" t="s">
        <v>10</v>
      </c>
    </row>
    <row r="52" spans="1:15" ht="78.75">
      <c r="A52" s="57" t="s">
        <v>496</v>
      </c>
      <c r="B52" s="30" t="s">
        <v>191</v>
      </c>
      <c r="C52" s="31" t="s">
        <v>199</v>
      </c>
      <c r="D52" s="28" t="s">
        <v>104</v>
      </c>
      <c r="E52" s="38">
        <v>633367.14</v>
      </c>
      <c r="F52" s="31" t="s">
        <v>228</v>
      </c>
      <c r="G52" s="5" t="s">
        <v>227</v>
      </c>
      <c r="H52" s="33">
        <v>42347</v>
      </c>
      <c r="I52" s="33">
        <v>42362</v>
      </c>
      <c r="J52" s="77" t="s">
        <v>236</v>
      </c>
      <c r="K52" s="33">
        <v>42347</v>
      </c>
      <c r="L52" s="8">
        <v>42559</v>
      </c>
      <c r="M52" s="4" t="s">
        <v>10</v>
      </c>
      <c r="N52" s="4" t="s">
        <v>10</v>
      </c>
      <c r="O52" s="2" t="s">
        <v>245</v>
      </c>
    </row>
    <row r="53" spans="1:15" ht="22.5">
      <c r="A53" s="57" t="s">
        <v>496</v>
      </c>
      <c r="B53" s="25" t="s">
        <v>94</v>
      </c>
      <c r="C53" s="47" t="s">
        <v>475</v>
      </c>
      <c r="D53" s="28" t="s">
        <v>10</v>
      </c>
      <c r="E53" s="38" t="s">
        <v>10</v>
      </c>
      <c r="F53" s="31" t="s">
        <v>10</v>
      </c>
      <c r="G53" s="5" t="s">
        <v>10</v>
      </c>
      <c r="H53" s="33">
        <v>42590</v>
      </c>
      <c r="I53" s="33" t="s">
        <v>10</v>
      </c>
      <c r="J53" s="77" t="s">
        <v>10</v>
      </c>
      <c r="K53" s="33">
        <v>42591</v>
      </c>
      <c r="L53" s="8">
        <v>42833</v>
      </c>
      <c r="M53" s="4" t="s">
        <v>10</v>
      </c>
      <c r="N53" s="4" t="s">
        <v>10</v>
      </c>
      <c r="O53" s="2" t="s">
        <v>10</v>
      </c>
    </row>
    <row r="54" spans="1:15" ht="56.25">
      <c r="A54" s="57" t="s">
        <v>552</v>
      </c>
      <c r="B54" s="26" t="s">
        <v>23</v>
      </c>
      <c r="C54" s="32" t="s">
        <v>22</v>
      </c>
      <c r="D54" s="6" t="s">
        <v>200</v>
      </c>
      <c r="E54" s="9">
        <v>19999.2</v>
      </c>
      <c r="F54" s="5" t="s">
        <v>24</v>
      </c>
      <c r="G54" s="5" t="s">
        <v>25</v>
      </c>
      <c r="H54" s="7">
        <v>41936</v>
      </c>
      <c r="I54" s="7">
        <v>41941</v>
      </c>
      <c r="J54" s="24" t="s">
        <v>26</v>
      </c>
      <c r="K54" s="7">
        <v>41936</v>
      </c>
      <c r="L54" s="7">
        <v>42300</v>
      </c>
      <c r="M54" s="6" t="s">
        <v>10</v>
      </c>
      <c r="N54" s="6" t="s">
        <v>10</v>
      </c>
      <c r="O54" s="5" t="s">
        <v>27</v>
      </c>
    </row>
    <row r="55" spans="1:15">
      <c r="A55" s="57" t="s">
        <v>552</v>
      </c>
      <c r="B55" s="2" t="s">
        <v>94</v>
      </c>
      <c r="C55" s="5" t="s">
        <v>251</v>
      </c>
      <c r="D55" s="6" t="s">
        <v>10</v>
      </c>
      <c r="E55" s="9" t="s">
        <v>20</v>
      </c>
      <c r="F55" s="5" t="s">
        <v>10</v>
      </c>
      <c r="G55" s="5" t="s">
        <v>10</v>
      </c>
      <c r="H55" s="7">
        <v>42296</v>
      </c>
      <c r="I55" s="7">
        <v>42384</v>
      </c>
      <c r="J55" s="24" t="s">
        <v>10</v>
      </c>
      <c r="K55" s="7">
        <v>42302</v>
      </c>
      <c r="L55" s="7">
        <v>42667</v>
      </c>
      <c r="M55" s="6" t="s">
        <v>10</v>
      </c>
      <c r="N55" s="6" t="s">
        <v>10</v>
      </c>
      <c r="O55" s="5" t="s">
        <v>10</v>
      </c>
    </row>
    <row r="56" spans="1:15" s="1" customFormat="1" ht="43.5" customHeight="1">
      <c r="A56" s="57" t="s">
        <v>552</v>
      </c>
      <c r="B56" s="26" t="s">
        <v>28</v>
      </c>
      <c r="C56" s="5" t="s">
        <v>29</v>
      </c>
      <c r="D56" s="6" t="s">
        <v>200</v>
      </c>
      <c r="E56" s="9">
        <v>13392.6</v>
      </c>
      <c r="F56" s="5" t="s">
        <v>30</v>
      </c>
      <c r="G56" s="5" t="s">
        <v>31</v>
      </c>
      <c r="H56" s="7">
        <v>41852</v>
      </c>
      <c r="I56" s="7">
        <v>41885</v>
      </c>
      <c r="J56" s="24" t="s">
        <v>32</v>
      </c>
      <c r="K56" s="7">
        <v>41852</v>
      </c>
      <c r="L56" s="7">
        <v>42216</v>
      </c>
      <c r="M56" s="6" t="s">
        <v>10</v>
      </c>
      <c r="N56" s="6" t="s">
        <v>10</v>
      </c>
      <c r="O56" s="5" t="s">
        <v>33</v>
      </c>
    </row>
    <row r="57" spans="1:15" s="1" customFormat="1" ht="11.25">
      <c r="A57" s="57" t="s">
        <v>552</v>
      </c>
      <c r="B57" s="2" t="s">
        <v>94</v>
      </c>
      <c r="C57" s="5" t="s">
        <v>251</v>
      </c>
      <c r="D57" s="6" t="s">
        <v>10</v>
      </c>
      <c r="E57" s="9" t="s">
        <v>20</v>
      </c>
      <c r="F57" s="5" t="s">
        <v>10</v>
      </c>
      <c r="G57" s="5" t="s">
        <v>10</v>
      </c>
      <c r="H57" s="7">
        <v>42216</v>
      </c>
      <c r="I57" s="7">
        <v>42306</v>
      </c>
      <c r="J57" s="24" t="s">
        <v>10</v>
      </c>
      <c r="K57" s="7">
        <v>42217</v>
      </c>
      <c r="L57" s="7">
        <v>42582</v>
      </c>
      <c r="M57" s="6" t="s">
        <v>10</v>
      </c>
      <c r="N57" s="6" t="s">
        <v>10</v>
      </c>
      <c r="O57" s="5" t="s">
        <v>10</v>
      </c>
    </row>
    <row r="58" spans="1:15" s="1" customFormat="1" ht="45">
      <c r="A58" s="57" t="s">
        <v>496</v>
      </c>
      <c r="B58" s="24" t="s">
        <v>102</v>
      </c>
      <c r="C58" s="5" t="s">
        <v>103</v>
      </c>
      <c r="D58" s="5" t="s">
        <v>104</v>
      </c>
      <c r="E58" s="23">
        <v>6070824.0099999998</v>
      </c>
      <c r="F58" s="5" t="s">
        <v>105</v>
      </c>
      <c r="G58" s="5" t="s">
        <v>106</v>
      </c>
      <c r="H58" s="8">
        <v>41367</v>
      </c>
      <c r="I58" s="8">
        <v>41664</v>
      </c>
      <c r="J58" s="24" t="s">
        <v>107</v>
      </c>
      <c r="K58" s="8">
        <v>41367</v>
      </c>
      <c r="L58" s="8">
        <v>41761</v>
      </c>
      <c r="M58" s="8">
        <v>41393</v>
      </c>
      <c r="N58" s="8">
        <v>41667</v>
      </c>
      <c r="O58" s="5" t="s">
        <v>108</v>
      </c>
    </row>
    <row r="59" spans="1:15" s="1" customFormat="1" ht="39.75" customHeight="1">
      <c r="A59" s="57" t="s">
        <v>496</v>
      </c>
      <c r="B59" s="5" t="s">
        <v>94</v>
      </c>
      <c r="C59" s="5" t="s">
        <v>109</v>
      </c>
      <c r="D59" s="5" t="s">
        <v>18</v>
      </c>
      <c r="E59" s="23" t="s">
        <v>98</v>
      </c>
      <c r="F59" s="5" t="s">
        <v>18</v>
      </c>
      <c r="G59" s="5" t="s">
        <v>18</v>
      </c>
      <c r="H59" s="8">
        <v>41667</v>
      </c>
      <c r="I59" s="8">
        <v>41709</v>
      </c>
      <c r="J59" s="24" t="s">
        <v>18</v>
      </c>
      <c r="K59" s="8" t="s">
        <v>18</v>
      </c>
      <c r="L59" s="8" t="s">
        <v>18</v>
      </c>
      <c r="M59" s="8">
        <v>41667</v>
      </c>
      <c r="N59" s="8">
        <v>41787</v>
      </c>
      <c r="O59" s="5" t="s">
        <v>18</v>
      </c>
    </row>
    <row r="60" spans="1:15" s="1" customFormat="1" ht="46.5" customHeight="1">
      <c r="A60" s="57" t="s">
        <v>496</v>
      </c>
      <c r="B60" s="5" t="s">
        <v>11</v>
      </c>
      <c r="C60" s="5" t="s">
        <v>110</v>
      </c>
      <c r="D60" s="5" t="s">
        <v>10</v>
      </c>
      <c r="E60" s="23" t="s">
        <v>111</v>
      </c>
      <c r="F60" s="5" t="s">
        <v>10</v>
      </c>
      <c r="G60" s="5" t="s">
        <v>10</v>
      </c>
      <c r="H60" s="8">
        <v>41711</v>
      </c>
      <c r="I60" s="8">
        <v>41720</v>
      </c>
      <c r="J60" s="24" t="s">
        <v>10</v>
      </c>
      <c r="K60" s="8" t="s">
        <v>10</v>
      </c>
      <c r="L60" s="8" t="s">
        <v>10</v>
      </c>
      <c r="M60" s="8" t="s">
        <v>10</v>
      </c>
      <c r="N60" s="8" t="s">
        <v>10</v>
      </c>
      <c r="O60" s="5" t="s">
        <v>112</v>
      </c>
    </row>
    <row r="61" spans="1:15" s="1" customFormat="1" ht="135">
      <c r="A61" s="57" t="s">
        <v>496</v>
      </c>
      <c r="B61" s="5" t="s">
        <v>97</v>
      </c>
      <c r="C61" s="5" t="s">
        <v>110</v>
      </c>
      <c r="D61" s="5" t="s">
        <v>10</v>
      </c>
      <c r="E61" s="23" t="s">
        <v>113</v>
      </c>
      <c r="F61" s="5" t="s">
        <v>10</v>
      </c>
      <c r="G61" s="5" t="s">
        <v>10</v>
      </c>
      <c r="H61" s="8">
        <v>41716</v>
      </c>
      <c r="I61" s="8">
        <v>41744</v>
      </c>
      <c r="J61" s="24" t="s">
        <v>10</v>
      </c>
      <c r="K61" s="8" t="s">
        <v>10</v>
      </c>
      <c r="L61" s="8" t="s">
        <v>10</v>
      </c>
      <c r="M61" s="8" t="s">
        <v>10</v>
      </c>
      <c r="N61" s="8" t="s">
        <v>10</v>
      </c>
      <c r="O61" s="5" t="s">
        <v>114</v>
      </c>
    </row>
    <row r="62" spans="1:15" s="1" customFormat="1" ht="11.25">
      <c r="A62" s="57" t="s">
        <v>496</v>
      </c>
      <c r="B62" s="5" t="s">
        <v>99</v>
      </c>
      <c r="C62" s="5" t="s">
        <v>115</v>
      </c>
      <c r="D62" s="5" t="s">
        <v>10</v>
      </c>
      <c r="E62" s="23" t="s">
        <v>98</v>
      </c>
      <c r="F62" s="5" t="s">
        <v>10</v>
      </c>
      <c r="G62" s="5" t="s">
        <v>10</v>
      </c>
      <c r="H62" s="8">
        <v>41787</v>
      </c>
      <c r="I62" s="8">
        <v>41888</v>
      </c>
      <c r="J62" s="24" t="s">
        <v>10</v>
      </c>
      <c r="K62" s="8" t="s">
        <v>10</v>
      </c>
      <c r="L62" s="8" t="s">
        <v>10</v>
      </c>
      <c r="M62" s="8">
        <v>41787</v>
      </c>
      <c r="N62" s="8">
        <v>41907</v>
      </c>
      <c r="O62" s="5" t="s">
        <v>10</v>
      </c>
    </row>
    <row r="63" spans="1:15" s="1" customFormat="1" ht="33" customHeight="1">
      <c r="A63" s="57" t="s">
        <v>496</v>
      </c>
      <c r="B63" s="5" t="s">
        <v>100</v>
      </c>
      <c r="C63" s="5" t="s">
        <v>95</v>
      </c>
      <c r="D63" s="5" t="s">
        <v>10</v>
      </c>
      <c r="E63" s="23" t="s">
        <v>116</v>
      </c>
      <c r="F63" s="5" t="s">
        <v>10</v>
      </c>
      <c r="G63" s="5" t="s">
        <v>10</v>
      </c>
      <c r="H63" s="8">
        <v>41907</v>
      </c>
      <c r="I63" s="8" t="s">
        <v>10</v>
      </c>
      <c r="J63" s="24" t="s">
        <v>10</v>
      </c>
      <c r="K63" s="8" t="s">
        <v>10</v>
      </c>
      <c r="L63" s="8" t="s">
        <v>10</v>
      </c>
      <c r="M63" s="8">
        <v>42272</v>
      </c>
      <c r="N63" s="8">
        <v>42057</v>
      </c>
      <c r="O63" s="5" t="s">
        <v>10</v>
      </c>
    </row>
    <row r="64" spans="1:15" s="1" customFormat="1" ht="33" customHeight="1">
      <c r="A64" s="57" t="s">
        <v>496</v>
      </c>
      <c r="B64" s="5" t="s">
        <v>418</v>
      </c>
      <c r="C64" s="47" t="s">
        <v>419</v>
      </c>
      <c r="D64" s="5" t="s">
        <v>10</v>
      </c>
      <c r="E64" s="23" t="s">
        <v>18</v>
      </c>
      <c r="F64" s="5" t="s">
        <v>10</v>
      </c>
      <c r="G64" s="5" t="s">
        <v>10</v>
      </c>
      <c r="H64" s="8">
        <v>42058</v>
      </c>
      <c r="I64" s="8" t="s">
        <v>10</v>
      </c>
      <c r="J64" s="24" t="s">
        <v>10</v>
      </c>
      <c r="K64" s="8">
        <v>42058</v>
      </c>
      <c r="L64" s="8">
        <v>42423</v>
      </c>
      <c r="M64" s="8" t="s">
        <v>10</v>
      </c>
      <c r="N64" s="8" t="s">
        <v>10</v>
      </c>
      <c r="O64" s="5" t="s">
        <v>10</v>
      </c>
    </row>
    <row r="65" spans="1:15" s="1" customFormat="1" ht="56.25" customHeight="1">
      <c r="A65" s="57" t="s">
        <v>494</v>
      </c>
      <c r="B65" s="26" t="s">
        <v>117</v>
      </c>
      <c r="C65" s="5" t="s">
        <v>118</v>
      </c>
      <c r="D65" s="60" t="s">
        <v>396</v>
      </c>
      <c r="E65" s="9">
        <v>293995.94</v>
      </c>
      <c r="F65" s="5" t="s">
        <v>119</v>
      </c>
      <c r="G65" s="5" t="s">
        <v>120</v>
      </c>
      <c r="H65" s="7">
        <v>41383</v>
      </c>
      <c r="I65" s="7">
        <v>41390</v>
      </c>
      <c r="J65" s="24" t="s">
        <v>121</v>
      </c>
      <c r="K65" s="7">
        <v>41383</v>
      </c>
      <c r="L65" s="7">
        <v>41623</v>
      </c>
      <c r="M65" s="7">
        <v>41435</v>
      </c>
      <c r="N65" s="7">
        <v>41555</v>
      </c>
      <c r="O65" s="6" t="s">
        <v>122</v>
      </c>
    </row>
    <row r="66" spans="1:15" s="1" customFormat="1" ht="39" customHeight="1">
      <c r="A66" s="57" t="s">
        <v>494</v>
      </c>
      <c r="B66" s="6" t="s">
        <v>94</v>
      </c>
      <c r="C66" s="5" t="s">
        <v>95</v>
      </c>
      <c r="D66" s="6" t="s">
        <v>10</v>
      </c>
      <c r="E66" s="6" t="s">
        <v>98</v>
      </c>
      <c r="F66" s="6" t="s">
        <v>10</v>
      </c>
      <c r="G66" s="6" t="s">
        <v>10</v>
      </c>
      <c r="H66" s="7">
        <v>41555</v>
      </c>
      <c r="I66" s="7">
        <v>41612</v>
      </c>
      <c r="J66" s="26" t="s">
        <v>10</v>
      </c>
      <c r="K66" s="7" t="s">
        <v>18</v>
      </c>
      <c r="L66" s="7" t="s">
        <v>18</v>
      </c>
      <c r="M66" s="7">
        <v>41555</v>
      </c>
      <c r="N66" s="7">
        <v>41675</v>
      </c>
      <c r="O66" s="6" t="s">
        <v>10</v>
      </c>
    </row>
    <row r="67" spans="1:15" s="1" customFormat="1" ht="39" customHeight="1">
      <c r="A67" s="57" t="s">
        <v>494</v>
      </c>
      <c r="B67" s="6" t="s">
        <v>11</v>
      </c>
      <c r="C67" s="5" t="s">
        <v>96</v>
      </c>
      <c r="D67" s="6" t="s">
        <v>18</v>
      </c>
      <c r="E67" s="5" t="s">
        <v>123</v>
      </c>
      <c r="F67" s="6" t="s">
        <v>18</v>
      </c>
      <c r="G67" s="6" t="s">
        <v>18</v>
      </c>
      <c r="H67" s="7">
        <v>41686</v>
      </c>
      <c r="I67" s="7">
        <v>41783</v>
      </c>
      <c r="J67" s="26" t="s">
        <v>18</v>
      </c>
      <c r="K67" s="7">
        <v>41624</v>
      </c>
      <c r="L67" s="7">
        <v>41863</v>
      </c>
      <c r="M67" s="7">
        <v>41676</v>
      </c>
      <c r="N67" s="7">
        <v>41825</v>
      </c>
      <c r="O67" s="6" t="s">
        <v>18</v>
      </c>
    </row>
    <row r="68" spans="1:15" s="1" customFormat="1" ht="39" customHeight="1">
      <c r="A68" s="57" t="s">
        <v>494</v>
      </c>
      <c r="B68" s="6" t="s">
        <v>97</v>
      </c>
      <c r="C68" s="5" t="s">
        <v>96</v>
      </c>
      <c r="D68" s="6" t="s">
        <v>18</v>
      </c>
      <c r="E68" s="5" t="s">
        <v>124</v>
      </c>
      <c r="F68" s="6" t="s">
        <v>18</v>
      </c>
      <c r="G68" s="6" t="s">
        <v>18</v>
      </c>
      <c r="H68" s="7">
        <v>41825</v>
      </c>
      <c r="I68" s="7">
        <v>41857</v>
      </c>
      <c r="J68" s="26" t="s">
        <v>18</v>
      </c>
      <c r="K68" s="7">
        <v>41863</v>
      </c>
      <c r="L68" s="7">
        <v>41975</v>
      </c>
      <c r="M68" s="7">
        <v>41825</v>
      </c>
      <c r="N68" s="7">
        <v>41975</v>
      </c>
      <c r="O68" s="6" t="s">
        <v>18</v>
      </c>
    </row>
    <row r="69" spans="1:15" s="1" customFormat="1" ht="39" customHeight="1">
      <c r="A69" s="57" t="s">
        <v>494</v>
      </c>
      <c r="B69" s="6" t="s">
        <v>99</v>
      </c>
      <c r="C69" s="5" t="s">
        <v>96</v>
      </c>
      <c r="D69" s="6" t="s">
        <v>18</v>
      </c>
      <c r="E69" s="6" t="s">
        <v>116</v>
      </c>
      <c r="F69" s="6" t="s">
        <v>18</v>
      </c>
      <c r="G69" s="6" t="s">
        <v>18</v>
      </c>
      <c r="H69" s="7">
        <v>41975</v>
      </c>
      <c r="I69" s="7">
        <v>42017</v>
      </c>
      <c r="J69" s="26" t="s">
        <v>18</v>
      </c>
      <c r="K69" s="7">
        <v>41976</v>
      </c>
      <c r="L69" s="7">
        <v>42126</v>
      </c>
      <c r="M69" s="7">
        <v>41976</v>
      </c>
      <c r="N69" s="7">
        <v>42126</v>
      </c>
      <c r="O69" s="6" t="s">
        <v>18</v>
      </c>
    </row>
    <row r="70" spans="1:15" s="1" customFormat="1" ht="52.5" customHeight="1">
      <c r="A70" s="57" t="s">
        <v>494</v>
      </c>
      <c r="B70" s="6" t="s">
        <v>100</v>
      </c>
      <c r="C70" s="5" t="s">
        <v>96</v>
      </c>
      <c r="D70" s="6" t="s">
        <v>10</v>
      </c>
      <c r="E70" s="5" t="s">
        <v>253</v>
      </c>
      <c r="F70" s="6" t="s">
        <v>10</v>
      </c>
      <c r="G70" s="6" t="s">
        <v>10</v>
      </c>
      <c r="H70" s="7">
        <v>42127</v>
      </c>
      <c r="I70" s="7">
        <v>42306</v>
      </c>
      <c r="J70" s="26" t="s">
        <v>10</v>
      </c>
      <c r="K70" s="7">
        <v>42127</v>
      </c>
      <c r="L70" s="7">
        <v>42247</v>
      </c>
      <c r="M70" s="7">
        <v>42127</v>
      </c>
      <c r="N70" s="7">
        <v>42367</v>
      </c>
      <c r="O70" s="6" t="s">
        <v>10</v>
      </c>
    </row>
    <row r="71" spans="1:15" s="1" customFormat="1" ht="22.5">
      <c r="A71" s="57" t="s">
        <v>494</v>
      </c>
      <c r="B71" s="6" t="s">
        <v>101</v>
      </c>
      <c r="C71" s="5" t="s">
        <v>96</v>
      </c>
      <c r="D71" s="6" t="s">
        <v>10</v>
      </c>
      <c r="E71" s="5" t="s">
        <v>254</v>
      </c>
      <c r="F71" s="6" t="s">
        <v>10</v>
      </c>
      <c r="G71" s="6" t="s">
        <v>10</v>
      </c>
      <c r="H71" s="7">
        <v>42248</v>
      </c>
      <c r="I71" s="6" t="s">
        <v>10</v>
      </c>
      <c r="J71" s="26" t="s">
        <v>10</v>
      </c>
      <c r="K71" s="7">
        <v>42248</v>
      </c>
      <c r="L71" s="7">
        <v>42337</v>
      </c>
      <c r="M71" s="7">
        <v>42368</v>
      </c>
      <c r="N71" s="7">
        <v>42457</v>
      </c>
      <c r="O71" s="6" t="s">
        <v>10</v>
      </c>
    </row>
    <row r="72" spans="1:15" s="1" customFormat="1" ht="22.5">
      <c r="A72" s="57" t="s">
        <v>494</v>
      </c>
      <c r="B72" s="6" t="s">
        <v>252</v>
      </c>
      <c r="C72" s="5" t="s">
        <v>96</v>
      </c>
      <c r="D72" s="6" t="s">
        <v>10</v>
      </c>
      <c r="E72" s="5" t="s">
        <v>254</v>
      </c>
      <c r="F72" s="6" t="s">
        <v>10</v>
      </c>
      <c r="G72" s="6" t="s">
        <v>10</v>
      </c>
      <c r="H72" s="7">
        <v>42335</v>
      </c>
      <c r="I72" s="6" t="s">
        <v>10</v>
      </c>
      <c r="J72" s="26" t="s">
        <v>10</v>
      </c>
      <c r="K72" s="44">
        <v>42337</v>
      </c>
      <c r="L72" s="44">
        <v>42427</v>
      </c>
      <c r="M72" s="44">
        <v>42457</v>
      </c>
      <c r="N72" s="44">
        <v>42547</v>
      </c>
      <c r="O72" s="6" t="s">
        <v>10</v>
      </c>
    </row>
    <row r="73" spans="1:15" s="1" customFormat="1" ht="56.25">
      <c r="A73" s="57" t="s">
        <v>494</v>
      </c>
      <c r="B73" s="6" t="s">
        <v>278</v>
      </c>
      <c r="C73" s="31" t="s">
        <v>420</v>
      </c>
      <c r="D73" s="6" t="s">
        <v>10</v>
      </c>
      <c r="E73" s="5" t="s">
        <v>256</v>
      </c>
      <c r="F73" s="6" t="s">
        <v>10</v>
      </c>
      <c r="G73" s="6" t="s">
        <v>10</v>
      </c>
      <c r="H73" s="7">
        <v>42422</v>
      </c>
      <c r="I73" s="7">
        <v>42460</v>
      </c>
      <c r="J73" s="26" t="s">
        <v>10</v>
      </c>
      <c r="K73" s="44">
        <v>42548</v>
      </c>
      <c r="L73" s="44">
        <v>42697</v>
      </c>
      <c r="M73" s="44">
        <v>42548</v>
      </c>
      <c r="N73" s="44">
        <v>42697</v>
      </c>
      <c r="O73" s="6" t="s">
        <v>10</v>
      </c>
    </row>
    <row r="74" spans="1:15" s="1" customFormat="1" ht="56.25">
      <c r="A74" s="57" t="s">
        <v>494</v>
      </c>
      <c r="B74" s="6" t="s">
        <v>339</v>
      </c>
      <c r="C74" s="47" t="s">
        <v>485</v>
      </c>
      <c r="D74" s="6" t="s">
        <v>10</v>
      </c>
      <c r="E74" s="5" t="s">
        <v>256</v>
      </c>
      <c r="F74" s="6" t="s">
        <v>10</v>
      </c>
      <c r="G74" s="6" t="s">
        <v>10</v>
      </c>
      <c r="H74" s="7">
        <v>42578</v>
      </c>
      <c r="I74" s="7" t="s">
        <v>10</v>
      </c>
      <c r="J74" s="26" t="s">
        <v>10</v>
      </c>
      <c r="K74" s="44">
        <v>42698</v>
      </c>
      <c r="L74" s="44">
        <v>42848</v>
      </c>
      <c r="M74" s="44">
        <v>42578</v>
      </c>
      <c r="N74" s="44">
        <v>42728</v>
      </c>
      <c r="O74" s="6" t="s">
        <v>10</v>
      </c>
    </row>
    <row r="75" spans="1:15" s="1" customFormat="1" ht="45">
      <c r="A75" s="57" t="s">
        <v>552</v>
      </c>
      <c r="B75" s="26" t="s">
        <v>125</v>
      </c>
      <c r="C75" s="5" t="s">
        <v>126</v>
      </c>
      <c r="D75" s="6" t="s">
        <v>200</v>
      </c>
      <c r="E75" s="9">
        <v>98520</v>
      </c>
      <c r="F75" s="5" t="s">
        <v>127</v>
      </c>
      <c r="G75" s="5" t="s">
        <v>128</v>
      </c>
      <c r="H75" s="7">
        <v>41390</v>
      </c>
      <c r="I75" s="7">
        <v>41422</v>
      </c>
      <c r="J75" s="24" t="s">
        <v>129</v>
      </c>
      <c r="K75" s="7">
        <v>41390</v>
      </c>
      <c r="L75" s="7">
        <v>41754</v>
      </c>
      <c r="M75" s="6" t="s">
        <v>10</v>
      </c>
      <c r="N75" s="6" t="s">
        <v>10</v>
      </c>
      <c r="O75" s="6" t="s">
        <v>130</v>
      </c>
    </row>
    <row r="76" spans="1:15" s="1" customFormat="1" ht="66.75" customHeight="1">
      <c r="A76" s="57" t="s">
        <v>552</v>
      </c>
      <c r="B76" s="6" t="s">
        <v>94</v>
      </c>
      <c r="C76" s="5" t="s">
        <v>131</v>
      </c>
      <c r="D76" s="6" t="s">
        <v>10</v>
      </c>
      <c r="E76" s="9">
        <v>2052.5</v>
      </c>
      <c r="F76" s="5" t="s">
        <v>10</v>
      </c>
      <c r="G76" s="5" t="s">
        <v>10</v>
      </c>
      <c r="H76" s="7">
        <v>41755</v>
      </c>
      <c r="I76" s="7">
        <v>41796</v>
      </c>
      <c r="J76" s="24" t="s">
        <v>10</v>
      </c>
      <c r="K76" s="7">
        <v>41390</v>
      </c>
      <c r="L76" s="7">
        <v>42004</v>
      </c>
      <c r="M76" s="6" t="s">
        <v>10</v>
      </c>
      <c r="N76" s="6" t="s">
        <v>10</v>
      </c>
      <c r="O76" s="5" t="s">
        <v>132</v>
      </c>
    </row>
    <row r="77" spans="1:15" s="1" customFormat="1" ht="44.25" customHeight="1">
      <c r="A77" s="57" t="s">
        <v>552</v>
      </c>
      <c r="B77" s="6" t="s">
        <v>11</v>
      </c>
      <c r="C77" s="5" t="s">
        <v>251</v>
      </c>
      <c r="D77" s="6" t="s">
        <v>10</v>
      </c>
      <c r="E77" s="9" t="s">
        <v>10</v>
      </c>
      <c r="F77" s="5" t="s">
        <v>10</v>
      </c>
      <c r="G77" s="5" t="s">
        <v>10</v>
      </c>
      <c r="H77" s="7">
        <v>42006</v>
      </c>
      <c r="I77" s="7">
        <v>42285</v>
      </c>
      <c r="J77" s="24" t="s">
        <v>10</v>
      </c>
      <c r="K77" s="44">
        <v>42005</v>
      </c>
      <c r="L77" s="46">
        <v>42119</v>
      </c>
      <c r="M77" s="6" t="s">
        <v>10</v>
      </c>
      <c r="N77" s="6" t="s">
        <v>10</v>
      </c>
      <c r="O77" s="5" t="s">
        <v>10</v>
      </c>
    </row>
    <row r="78" spans="1:15" s="1" customFormat="1" ht="45">
      <c r="A78" s="57" t="s">
        <v>552</v>
      </c>
      <c r="B78" s="72" t="s">
        <v>97</v>
      </c>
      <c r="C78" s="31" t="s">
        <v>255</v>
      </c>
      <c r="D78" s="72" t="s">
        <v>10</v>
      </c>
      <c r="E78" s="73" t="s">
        <v>10</v>
      </c>
      <c r="F78" s="74" t="s">
        <v>10</v>
      </c>
      <c r="G78" s="74" t="s">
        <v>10</v>
      </c>
      <c r="H78" s="50">
        <v>42118</v>
      </c>
      <c r="I78" s="50">
        <v>42384</v>
      </c>
      <c r="J78" s="74" t="s">
        <v>10</v>
      </c>
      <c r="K78" s="50">
        <v>42120</v>
      </c>
      <c r="L78" s="50">
        <v>42486</v>
      </c>
      <c r="M78" s="72" t="s">
        <v>10</v>
      </c>
      <c r="N78" s="72" t="s">
        <v>10</v>
      </c>
      <c r="O78" s="74" t="s">
        <v>10</v>
      </c>
    </row>
    <row r="79" spans="1:15" s="1" customFormat="1" ht="34.5" customHeight="1">
      <c r="A79" s="57" t="s">
        <v>552</v>
      </c>
      <c r="B79" s="72" t="s">
        <v>99</v>
      </c>
      <c r="C79" s="47" t="s">
        <v>421</v>
      </c>
      <c r="D79" s="72" t="s">
        <v>10</v>
      </c>
      <c r="E79" s="73" t="s">
        <v>10</v>
      </c>
      <c r="F79" s="74" t="s">
        <v>10</v>
      </c>
      <c r="G79" s="74" t="s">
        <v>10</v>
      </c>
      <c r="H79" s="50">
        <v>42483</v>
      </c>
      <c r="I79" s="50">
        <v>42516</v>
      </c>
      <c r="J79" s="74" t="s">
        <v>10</v>
      </c>
      <c r="K79" s="50">
        <v>42484</v>
      </c>
      <c r="L79" s="50">
        <v>42848</v>
      </c>
      <c r="M79" s="72" t="s">
        <v>10</v>
      </c>
      <c r="N79" s="72" t="s">
        <v>10</v>
      </c>
      <c r="O79" s="74" t="s">
        <v>10</v>
      </c>
    </row>
    <row r="80" spans="1:15" s="1" customFormat="1" ht="34.5" customHeight="1">
      <c r="A80" s="57" t="s">
        <v>553</v>
      </c>
      <c r="B80" s="26" t="s">
        <v>330</v>
      </c>
      <c r="C80" s="32" t="s">
        <v>331</v>
      </c>
      <c r="D80" s="6" t="s">
        <v>332</v>
      </c>
      <c r="E80" s="61">
        <v>1223969.02</v>
      </c>
      <c r="F80" s="32" t="s">
        <v>333</v>
      </c>
      <c r="G80" s="32" t="s">
        <v>334</v>
      </c>
      <c r="H80" s="7">
        <v>41429</v>
      </c>
      <c r="I80" s="7">
        <v>41437</v>
      </c>
      <c r="J80" s="119" t="s">
        <v>335</v>
      </c>
      <c r="K80" s="7">
        <v>41429</v>
      </c>
      <c r="L80" s="7">
        <v>42646</v>
      </c>
      <c r="M80" s="6" t="s">
        <v>10</v>
      </c>
      <c r="N80" s="6" t="s">
        <v>10</v>
      </c>
      <c r="O80" s="5" t="s">
        <v>337</v>
      </c>
    </row>
    <row r="81" spans="1:15" s="1" customFormat="1" ht="112.5">
      <c r="A81" s="57" t="s">
        <v>552</v>
      </c>
      <c r="B81" s="24" t="s">
        <v>12</v>
      </c>
      <c r="C81" s="5" t="s">
        <v>14</v>
      </c>
      <c r="D81" s="5" t="s">
        <v>203</v>
      </c>
      <c r="E81" s="10">
        <v>48771.839999999997</v>
      </c>
      <c r="F81" s="5" t="s">
        <v>16</v>
      </c>
      <c r="G81" s="5" t="s">
        <v>17</v>
      </c>
      <c r="H81" s="8">
        <v>41464</v>
      </c>
      <c r="I81" s="8">
        <v>41524</v>
      </c>
      <c r="J81" s="24" t="s">
        <v>15</v>
      </c>
      <c r="K81" s="8">
        <v>41464</v>
      </c>
      <c r="L81" s="8">
        <v>41828</v>
      </c>
      <c r="M81" s="5" t="s">
        <v>10</v>
      </c>
      <c r="N81" s="5" t="s">
        <v>10</v>
      </c>
      <c r="O81" s="5" t="s">
        <v>13</v>
      </c>
    </row>
    <row r="82" spans="1:15" s="1" customFormat="1" ht="11.25">
      <c r="A82" s="57" t="s">
        <v>552</v>
      </c>
      <c r="B82" s="6" t="s">
        <v>21</v>
      </c>
      <c r="C82" s="5" t="s">
        <v>19</v>
      </c>
      <c r="D82" s="6" t="s">
        <v>10</v>
      </c>
      <c r="E82" s="5" t="s">
        <v>20</v>
      </c>
      <c r="F82" s="5" t="s">
        <v>10</v>
      </c>
      <c r="G82" s="6" t="s">
        <v>10</v>
      </c>
      <c r="H82" s="7">
        <v>41944</v>
      </c>
      <c r="I82" s="7">
        <v>41964</v>
      </c>
      <c r="J82" s="5" t="s">
        <v>10</v>
      </c>
      <c r="K82" s="7">
        <v>41944</v>
      </c>
      <c r="L82" s="7">
        <v>42308</v>
      </c>
      <c r="M82" s="7" t="s">
        <v>10</v>
      </c>
      <c r="N82" s="7" t="s">
        <v>10</v>
      </c>
      <c r="O82" s="6" t="s">
        <v>10</v>
      </c>
    </row>
    <row r="83" spans="1:15" s="1" customFormat="1" ht="11.25">
      <c r="A83" s="57" t="s">
        <v>552</v>
      </c>
      <c r="B83" s="6" t="s">
        <v>11</v>
      </c>
      <c r="C83" s="5" t="s">
        <v>19</v>
      </c>
      <c r="D83" s="6" t="s">
        <v>10</v>
      </c>
      <c r="E83" s="5" t="s">
        <v>20</v>
      </c>
      <c r="F83" s="5" t="s">
        <v>10</v>
      </c>
      <c r="G83" s="6" t="s">
        <v>10</v>
      </c>
      <c r="H83" s="7">
        <v>42307</v>
      </c>
      <c r="I83" s="7">
        <v>42384</v>
      </c>
      <c r="J83" s="5" t="s">
        <v>10</v>
      </c>
      <c r="K83" s="7">
        <v>42309</v>
      </c>
      <c r="L83" s="7">
        <v>42674</v>
      </c>
      <c r="M83" s="7" t="s">
        <v>10</v>
      </c>
      <c r="N83" s="7" t="s">
        <v>10</v>
      </c>
      <c r="O83" s="6" t="s">
        <v>10</v>
      </c>
    </row>
    <row r="84" spans="1:15" s="1" customFormat="1" ht="45">
      <c r="A84" s="57" t="s">
        <v>552</v>
      </c>
      <c r="B84" s="6" t="s">
        <v>97</v>
      </c>
      <c r="C84" s="5" t="s">
        <v>562</v>
      </c>
      <c r="D84" s="6" t="s">
        <v>10</v>
      </c>
      <c r="E84" s="5" t="s">
        <v>20</v>
      </c>
      <c r="F84" s="5" t="s">
        <v>10</v>
      </c>
      <c r="G84" s="6" t="s">
        <v>10</v>
      </c>
      <c r="H84" s="7">
        <v>42674</v>
      </c>
      <c r="I84" s="7">
        <v>42711</v>
      </c>
      <c r="J84" s="5" t="s">
        <v>10</v>
      </c>
      <c r="K84" s="7">
        <v>42675</v>
      </c>
      <c r="L84" s="7">
        <v>43039</v>
      </c>
      <c r="M84" s="7" t="s">
        <v>10</v>
      </c>
      <c r="N84" s="7" t="s">
        <v>10</v>
      </c>
      <c r="O84" s="6" t="s">
        <v>563</v>
      </c>
    </row>
    <row r="85" spans="1:15" s="1" customFormat="1" ht="67.5">
      <c r="A85" s="57" t="s">
        <v>553</v>
      </c>
      <c r="B85" s="24" t="s">
        <v>133</v>
      </c>
      <c r="C85" s="5" t="s">
        <v>134</v>
      </c>
      <c r="D85" s="6" t="s">
        <v>135</v>
      </c>
      <c r="E85" s="9">
        <v>3293084.95</v>
      </c>
      <c r="F85" s="5" t="s">
        <v>136</v>
      </c>
      <c r="G85" s="5" t="s">
        <v>137</v>
      </c>
      <c r="H85" s="7">
        <v>41505</v>
      </c>
      <c r="I85" s="7">
        <v>41524</v>
      </c>
      <c r="J85" s="24" t="s">
        <v>138</v>
      </c>
      <c r="K85" s="7">
        <v>41505</v>
      </c>
      <c r="L85" s="7">
        <v>42142</v>
      </c>
      <c r="M85" s="7">
        <v>41551</v>
      </c>
      <c r="N85" s="7">
        <v>42066</v>
      </c>
      <c r="O85" s="5" t="s">
        <v>139</v>
      </c>
    </row>
    <row r="86" spans="1:15" s="1" customFormat="1" ht="33.75">
      <c r="A86" s="57" t="s">
        <v>553</v>
      </c>
      <c r="B86" s="6" t="s">
        <v>21</v>
      </c>
      <c r="C86" s="5" t="s">
        <v>19</v>
      </c>
      <c r="D86" s="6" t="s">
        <v>10</v>
      </c>
      <c r="E86" s="5" t="s">
        <v>256</v>
      </c>
      <c r="F86" s="5" t="s">
        <v>10</v>
      </c>
      <c r="G86" s="5" t="s">
        <v>10</v>
      </c>
      <c r="H86" s="7">
        <v>42124</v>
      </c>
      <c r="I86" s="7">
        <v>42243</v>
      </c>
      <c r="J86" s="24" t="s">
        <v>10</v>
      </c>
      <c r="K86" s="44">
        <v>42142</v>
      </c>
      <c r="L86" s="44">
        <v>42292</v>
      </c>
      <c r="M86" s="44">
        <v>42127</v>
      </c>
      <c r="N86" s="44">
        <v>42277</v>
      </c>
      <c r="O86" s="5" t="s">
        <v>10</v>
      </c>
    </row>
    <row r="87" spans="1:15" s="1" customFormat="1" ht="42" customHeight="1">
      <c r="A87" s="57" t="s">
        <v>553</v>
      </c>
      <c r="B87" s="6" t="s">
        <v>11</v>
      </c>
      <c r="C87" s="47" t="s">
        <v>257</v>
      </c>
      <c r="D87" s="6" t="s">
        <v>10</v>
      </c>
      <c r="E87" s="9" t="s">
        <v>10</v>
      </c>
      <c r="F87" s="5" t="s">
        <v>10</v>
      </c>
      <c r="G87" s="5" t="s">
        <v>10</v>
      </c>
      <c r="H87" s="7">
        <v>42193</v>
      </c>
      <c r="I87" s="7">
        <v>42243</v>
      </c>
      <c r="J87" s="24" t="s">
        <v>10</v>
      </c>
      <c r="K87" s="7" t="s">
        <v>10</v>
      </c>
      <c r="L87" s="7" t="s">
        <v>10</v>
      </c>
      <c r="M87" s="7" t="s">
        <v>10</v>
      </c>
      <c r="N87" s="7" t="s">
        <v>10</v>
      </c>
      <c r="O87" s="5" t="s">
        <v>10</v>
      </c>
    </row>
    <row r="88" spans="1:15" s="1" customFormat="1" ht="95.25" customHeight="1">
      <c r="A88" s="57" t="s">
        <v>553</v>
      </c>
      <c r="B88" s="6" t="s">
        <v>97</v>
      </c>
      <c r="C88" s="5" t="s">
        <v>19</v>
      </c>
      <c r="D88" s="6" t="s">
        <v>10</v>
      </c>
      <c r="E88" s="5" t="s">
        <v>258</v>
      </c>
      <c r="F88" s="5" t="s">
        <v>10</v>
      </c>
      <c r="G88" s="5" t="s">
        <v>10</v>
      </c>
      <c r="H88" s="7">
        <v>42263</v>
      </c>
      <c r="I88" s="7">
        <v>42306</v>
      </c>
      <c r="J88" s="24" t="s">
        <v>10</v>
      </c>
      <c r="K88" s="44">
        <v>42292</v>
      </c>
      <c r="L88" s="44">
        <v>42562</v>
      </c>
      <c r="M88" s="44">
        <v>42277</v>
      </c>
      <c r="N88" s="44">
        <v>42548</v>
      </c>
      <c r="O88" s="5" t="s">
        <v>10</v>
      </c>
    </row>
    <row r="89" spans="1:15" s="1" customFormat="1" ht="42.75" customHeight="1">
      <c r="A89" s="57" t="s">
        <v>553</v>
      </c>
      <c r="B89" s="26" t="s">
        <v>140</v>
      </c>
      <c r="C89" s="5" t="s">
        <v>141</v>
      </c>
      <c r="D89" s="6" t="s">
        <v>135</v>
      </c>
      <c r="E89" s="9">
        <v>94548504.200000003</v>
      </c>
      <c r="F89" s="5" t="s">
        <v>142</v>
      </c>
      <c r="G89" s="5" t="s">
        <v>143</v>
      </c>
      <c r="H89" s="7">
        <v>41505</v>
      </c>
      <c r="I89" s="7">
        <v>41537</v>
      </c>
      <c r="J89" s="24" t="s">
        <v>144</v>
      </c>
      <c r="K89" s="7">
        <v>41505</v>
      </c>
      <c r="L89" s="7">
        <v>41504</v>
      </c>
      <c r="M89" s="7">
        <v>41533</v>
      </c>
      <c r="N89" s="7">
        <v>41774</v>
      </c>
      <c r="O89" s="5" t="s">
        <v>145</v>
      </c>
    </row>
    <row r="90" spans="1:15" s="1" customFormat="1" ht="42" customHeight="1">
      <c r="A90" s="57" t="s">
        <v>553</v>
      </c>
      <c r="B90" s="6" t="s">
        <v>21</v>
      </c>
      <c r="C90" s="5" t="s">
        <v>19</v>
      </c>
      <c r="D90" s="6" t="s">
        <v>18</v>
      </c>
      <c r="E90" s="5" t="s">
        <v>146</v>
      </c>
      <c r="F90" s="5" t="s">
        <v>18</v>
      </c>
      <c r="G90" s="6" t="s">
        <v>18</v>
      </c>
      <c r="H90" s="7">
        <v>41771</v>
      </c>
      <c r="I90" s="7">
        <v>41893</v>
      </c>
      <c r="J90" s="24" t="s">
        <v>18</v>
      </c>
      <c r="K90" s="7">
        <v>41870</v>
      </c>
      <c r="L90" s="7">
        <v>42113</v>
      </c>
      <c r="M90" s="7">
        <v>41775</v>
      </c>
      <c r="N90" s="7">
        <v>42020</v>
      </c>
      <c r="O90" s="6" t="s">
        <v>18</v>
      </c>
    </row>
    <row r="91" spans="1:15" s="1" customFormat="1" ht="90">
      <c r="A91" s="57" t="s">
        <v>553</v>
      </c>
      <c r="B91" s="6" t="s">
        <v>11</v>
      </c>
      <c r="C91" s="47" t="s">
        <v>259</v>
      </c>
      <c r="D91" s="6" t="s">
        <v>18</v>
      </c>
      <c r="E91" s="48">
        <v>94193682.379999995</v>
      </c>
      <c r="F91" s="5" t="s">
        <v>18</v>
      </c>
      <c r="G91" s="6" t="s">
        <v>18</v>
      </c>
      <c r="H91" s="7">
        <v>42094</v>
      </c>
      <c r="I91" s="7">
        <v>42178</v>
      </c>
      <c r="J91" s="24" t="s">
        <v>18</v>
      </c>
      <c r="K91" s="44">
        <v>42113</v>
      </c>
      <c r="L91" s="44">
        <v>42418</v>
      </c>
      <c r="M91" s="44">
        <v>42020</v>
      </c>
      <c r="N91" s="44">
        <v>42325</v>
      </c>
      <c r="O91" s="6" t="s">
        <v>18</v>
      </c>
    </row>
    <row r="92" spans="1:15" s="1" customFormat="1" ht="51" customHeight="1">
      <c r="A92" s="57" t="s">
        <v>553</v>
      </c>
      <c r="B92" s="6" t="s">
        <v>97</v>
      </c>
      <c r="C92" s="31" t="s">
        <v>260</v>
      </c>
      <c r="D92" s="6" t="s">
        <v>18</v>
      </c>
      <c r="E92" s="5" t="s">
        <v>18</v>
      </c>
      <c r="F92" s="5" t="s">
        <v>18</v>
      </c>
      <c r="G92" s="6" t="s">
        <v>18</v>
      </c>
      <c r="H92" s="7">
        <v>42215</v>
      </c>
      <c r="I92" s="7">
        <v>42319</v>
      </c>
      <c r="J92" s="24" t="s">
        <v>18</v>
      </c>
      <c r="K92" s="5" t="s">
        <v>18</v>
      </c>
      <c r="L92" s="5" t="s">
        <v>18</v>
      </c>
      <c r="M92" s="5" t="s">
        <v>18</v>
      </c>
      <c r="N92" s="5" t="s">
        <v>18</v>
      </c>
      <c r="O92" s="6" t="s">
        <v>18</v>
      </c>
    </row>
    <row r="93" spans="1:15" s="1" customFormat="1" ht="33" customHeight="1">
      <c r="A93" s="57" t="s">
        <v>553</v>
      </c>
      <c r="B93" s="6" t="s">
        <v>99</v>
      </c>
      <c r="C93" s="31" t="s">
        <v>261</v>
      </c>
      <c r="D93" s="6" t="s">
        <v>18</v>
      </c>
      <c r="E93" s="5" t="s">
        <v>18</v>
      </c>
      <c r="F93" s="5" t="s">
        <v>18</v>
      </c>
      <c r="G93" s="6" t="s">
        <v>18</v>
      </c>
      <c r="H93" s="7">
        <v>42265</v>
      </c>
      <c r="I93" s="7">
        <v>42319</v>
      </c>
      <c r="J93" s="24" t="s">
        <v>18</v>
      </c>
      <c r="K93" s="5" t="s">
        <v>18</v>
      </c>
      <c r="L93" s="5" t="s">
        <v>18</v>
      </c>
      <c r="M93" s="5" t="s">
        <v>18</v>
      </c>
      <c r="N93" s="82" t="s">
        <v>10</v>
      </c>
      <c r="O93" s="6" t="s">
        <v>18</v>
      </c>
    </row>
    <row r="94" spans="1:15" s="1" customFormat="1" ht="33" customHeight="1">
      <c r="A94" s="57" t="s">
        <v>553</v>
      </c>
      <c r="B94" s="6" t="s">
        <v>100</v>
      </c>
      <c r="C94" s="47" t="s">
        <v>422</v>
      </c>
      <c r="D94" s="6" t="s">
        <v>18</v>
      </c>
      <c r="E94" s="5" t="s">
        <v>18</v>
      </c>
      <c r="F94" s="5" t="s">
        <v>18</v>
      </c>
      <c r="G94" s="6" t="s">
        <v>18</v>
      </c>
      <c r="H94" s="7">
        <v>42418</v>
      </c>
      <c r="I94" s="7" t="s">
        <v>10</v>
      </c>
      <c r="J94" s="24" t="s">
        <v>18</v>
      </c>
      <c r="K94" s="8">
        <v>42418</v>
      </c>
      <c r="L94" s="8">
        <v>42538</v>
      </c>
      <c r="M94" s="5" t="s">
        <v>18</v>
      </c>
      <c r="N94" s="5" t="s">
        <v>18</v>
      </c>
      <c r="O94" s="6" t="s">
        <v>10</v>
      </c>
    </row>
    <row r="95" spans="1:15" s="1" customFormat="1" ht="33" customHeight="1">
      <c r="A95" s="57" t="s">
        <v>553</v>
      </c>
      <c r="B95" s="26" t="s">
        <v>147</v>
      </c>
      <c r="C95" s="5" t="s">
        <v>148</v>
      </c>
      <c r="D95" s="6" t="s">
        <v>135</v>
      </c>
      <c r="E95" s="9">
        <v>1553434.1</v>
      </c>
      <c r="F95" s="5" t="s">
        <v>149</v>
      </c>
      <c r="G95" s="5" t="s">
        <v>150</v>
      </c>
      <c r="H95" s="7">
        <v>41501</v>
      </c>
      <c r="I95" s="7">
        <v>41612</v>
      </c>
      <c r="J95" s="24" t="s">
        <v>151</v>
      </c>
      <c r="K95" s="7">
        <v>41501</v>
      </c>
      <c r="L95" s="7">
        <v>41865</v>
      </c>
      <c r="M95" s="7">
        <v>41548</v>
      </c>
      <c r="N95" s="8">
        <v>41790</v>
      </c>
      <c r="O95" s="5" t="s">
        <v>152</v>
      </c>
    </row>
    <row r="96" spans="1:15" s="1" customFormat="1" ht="90.75" customHeight="1">
      <c r="A96" s="57" t="s">
        <v>553</v>
      </c>
      <c r="B96" s="6" t="s">
        <v>94</v>
      </c>
      <c r="C96" s="5" t="s">
        <v>153</v>
      </c>
      <c r="D96" s="6" t="s">
        <v>10</v>
      </c>
      <c r="E96" s="6" t="s">
        <v>154</v>
      </c>
      <c r="F96" s="5" t="s">
        <v>10</v>
      </c>
      <c r="G96" s="5" t="s">
        <v>10</v>
      </c>
      <c r="H96" s="7">
        <v>41789</v>
      </c>
      <c r="I96" s="7">
        <v>41853</v>
      </c>
      <c r="J96" s="24" t="s">
        <v>10</v>
      </c>
      <c r="K96" s="7" t="s">
        <v>10</v>
      </c>
      <c r="L96" s="7" t="s">
        <v>10</v>
      </c>
      <c r="M96" s="7">
        <v>41791</v>
      </c>
      <c r="N96" s="7">
        <v>42036</v>
      </c>
      <c r="O96" s="6" t="s">
        <v>10</v>
      </c>
    </row>
    <row r="97" spans="1:15" s="1" customFormat="1" ht="11.25">
      <c r="A97" s="57" t="s">
        <v>553</v>
      </c>
      <c r="B97" s="6" t="s">
        <v>178</v>
      </c>
      <c r="C97" s="5" t="s">
        <v>250</v>
      </c>
      <c r="D97" s="6" t="s">
        <v>10</v>
      </c>
      <c r="E97" s="6" t="s">
        <v>10</v>
      </c>
      <c r="F97" s="5" t="s">
        <v>10</v>
      </c>
      <c r="G97" s="5" t="s">
        <v>10</v>
      </c>
      <c r="H97" s="44">
        <v>42231</v>
      </c>
      <c r="I97" s="46">
        <v>42319</v>
      </c>
      <c r="J97" s="24" t="s">
        <v>10</v>
      </c>
      <c r="K97" s="49">
        <v>41866</v>
      </c>
      <c r="L97" s="46">
        <v>42113</v>
      </c>
      <c r="M97" s="50" t="s">
        <v>10</v>
      </c>
      <c r="N97" s="50" t="s">
        <v>10</v>
      </c>
      <c r="O97" s="6" t="s">
        <v>10</v>
      </c>
    </row>
    <row r="98" spans="1:15" s="1" customFormat="1" ht="11.25">
      <c r="A98" s="57" t="s">
        <v>553</v>
      </c>
      <c r="B98" s="6" t="s">
        <v>262</v>
      </c>
      <c r="C98" s="5" t="s">
        <v>19</v>
      </c>
      <c r="D98" s="6" t="s">
        <v>10</v>
      </c>
      <c r="E98" s="6" t="s">
        <v>10</v>
      </c>
      <c r="F98" s="5" t="s">
        <v>10</v>
      </c>
      <c r="G98" s="5" t="s">
        <v>10</v>
      </c>
      <c r="H98" s="7">
        <v>42113</v>
      </c>
      <c r="I98" s="7">
        <v>42319</v>
      </c>
      <c r="J98" s="24" t="s">
        <v>10</v>
      </c>
      <c r="K98" s="44">
        <v>42113</v>
      </c>
      <c r="L98" s="44">
        <v>42418</v>
      </c>
      <c r="M98" s="44">
        <v>42186</v>
      </c>
      <c r="N98" s="44">
        <v>42325</v>
      </c>
      <c r="O98" s="6" t="s">
        <v>10</v>
      </c>
    </row>
    <row r="99" spans="1:15" s="1" customFormat="1" ht="56.25">
      <c r="A99" s="57" t="s">
        <v>553</v>
      </c>
      <c r="B99" s="6" t="s">
        <v>263</v>
      </c>
      <c r="C99" s="31" t="s">
        <v>264</v>
      </c>
      <c r="D99" s="6" t="s">
        <v>10</v>
      </c>
      <c r="E99" s="6" t="s">
        <v>265</v>
      </c>
      <c r="F99" s="5" t="s">
        <v>10</v>
      </c>
      <c r="G99" s="5" t="s">
        <v>10</v>
      </c>
      <c r="H99" s="7">
        <v>42242</v>
      </c>
      <c r="I99" s="7">
        <v>42319</v>
      </c>
      <c r="J99" s="24" t="s">
        <v>10</v>
      </c>
      <c r="K99" s="5" t="s">
        <v>10</v>
      </c>
      <c r="L99" s="5" t="s">
        <v>10</v>
      </c>
      <c r="M99" s="5" t="s">
        <v>10</v>
      </c>
      <c r="N99" s="5" t="s">
        <v>10</v>
      </c>
      <c r="O99" s="6" t="s">
        <v>10</v>
      </c>
    </row>
    <row r="100" spans="1:15" s="1" customFormat="1" ht="45">
      <c r="A100" s="57" t="s">
        <v>553</v>
      </c>
      <c r="B100" s="6" t="s">
        <v>423</v>
      </c>
      <c r="C100" s="92" t="s">
        <v>424</v>
      </c>
      <c r="D100" s="6" t="s">
        <v>10</v>
      </c>
      <c r="E100" s="6" t="s">
        <v>10</v>
      </c>
      <c r="F100" s="5" t="s">
        <v>10</v>
      </c>
      <c r="G100" s="5" t="s">
        <v>10</v>
      </c>
      <c r="H100" s="7">
        <v>42325</v>
      </c>
      <c r="I100" s="7" t="s">
        <v>10</v>
      </c>
      <c r="J100" s="24" t="s">
        <v>10</v>
      </c>
      <c r="K100" s="8">
        <v>42419</v>
      </c>
      <c r="L100" s="8">
        <v>42904</v>
      </c>
      <c r="M100" s="5" t="s">
        <v>10</v>
      </c>
      <c r="N100" s="5" t="s">
        <v>10</v>
      </c>
      <c r="O100" s="6" t="s">
        <v>10</v>
      </c>
    </row>
    <row r="101" spans="1:15" s="1" customFormat="1" ht="67.5">
      <c r="A101" s="57" t="s">
        <v>553</v>
      </c>
      <c r="B101" s="26" t="s">
        <v>155</v>
      </c>
      <c r="C101" s="5" t="s">
        <v>156</v>
      </c>
      <c r="D101" s="6" t="s">
        <v>135</v>
      </c>
      <c r="E101" s="9">
        <v>2932286.65</v>
      </c>
      <c r="F101" s="5" t="s">
        <v>157</v>
      </c>
      <c r="G101" s="5" t="s">
        <v>158</v>
      </c>
      <c r="H101" s="7">
        <v>41536</v>
      </c>
      <c r="I101" s="7">
        <v>41586</v>
      </c>
      <c r="J101" s="24" t="s">
        <v>159</v>
      </c>
      <c r="K101" s="7">
        <v>41536</v>
      </c>
      <c r="L101" s="7">
        <v>42142</v>
      </c>
      <c r="M101" s="7">
        <v>41537</v>
      </c>
      <c r="N101" s="7">
        <v>42054</v>
      </c>
      <c r="O101" s="5" t="s">
        <v>160</v>
      </c>
    </row>
    <row r="102" spans="1:15" s="1" customFormat="1" ht="150" customHeight="1">
      <c r="A102" s="57" t="s">
        <v>553</v>
      </c>
      <c r="B102" s="6" t="s">
        <v>94</v>
      </c>
      <c r="C102" s="5" t="s">
        <v>19</v>
      </c>
      <c r="D102" s="6" t="s">
        <v>10</v>
      </c>
      <c r="E102" s="5" t="s">
        <v>266</v>
      </c>
      <c r="F102" s="5" t="s">
        <v>10</v>
      </c>
      <c r="G102" s="5" t="s">
        <v>10</v>
      </c>
      <c r="H102" s="7">
        <v>42054</v>
      </c>
      <c r="I102" s="7">
        <v>42319</v>
      </c>
      <c r="J102" s="24" t="s">
        <v>10</v>
      </c>
      <c r="K102" s="52">
        <v>42173</v>
      </c>
      <c r="L102" s="52">
        <v>42458</v>
      </c>
      <c r="M102" s="52">
        <v>42054</v>
      </c>
      <c r="N102" s="52">
        <v>42338</v>
      </c>
      <c r="O102" s="5" t="s">
        <v>10</v>
      </c>
    </row>
    <row r="103" spans="1:15" s="1" customFormat="1" ht="33.75">
      <c r="A103" s="57" t="s">
        <v>553</v>
      </c>
      <c r="B103" s="6" t="s">
        <v>178</v>
      </c>
      <c r="C103" s="47" t="s">
        <v>267</v>
      </c>
      <c r="D103" s="6" t="s">
        <v>10</v>
      </c>
      <c r="E103" s="9" t="s">
        <v>10</v>
      </c>
      <c r="F103" s="5" t="s">
        <v>10</v>
      </c>
      <c r="G103" s="5" t="s">
        <v>10</v>
      </c>
      <c r="H103" s="7">
        <v>42054</v>
      </c>
      <c r="I103" s="7">
        <v>42319</v>
      </c>
      <c r="J103" s="24" t="s">
        <v>10</v>
      </c>
      <c r="K103" s="5" t="s">
        <v>10</v>
      </c>
      <c r="L103" s="5" t="s">
        <v>10</v>
      </c>
      <c r="M103" s="5" t="s">
        <v>10</v>
      </c>
      <c r="N103" s="5" t="s">
        <v>10</v>
      </c>
      <c r="O103" s="5" t="s">
        <v>10</v>
      </c>
    </row>
    <row r="104" spans="1:15" s="1" customFormat="1" ht="56.25">
      <c r="A104" s="57" t="s">
        <v>494</v>
      </c>
      <c r="B104" s="26" t="s">
        <v>161</v>
      </c>
      <c r="C104" s="5" t="s">
        <v>162</v>
      </c>
      <c r="D104" s="32" t="s">
        <v>317</v>
      </c>
      <c r="E104" s="10">
        <v>216896856.5</v>
      </c>
      <c r="F104" s="5" t="s">
        <v>163</v>
      </c>
      <c r="G104" s="5" t="s">
        <v>164</v>
      </c>
      <c r="H104" s="7">
        <v>41577</v>
      </c>
      <c r="I104" s="7">
        <v>41612</v>
      </c>
      <c r="J104" s="24" t="s">
        <v>165</v>
      </c>
      <c r="K104" s="7">
        <v>41577</v>
      </c>
      <c r="L104" s="7">
        <v>42417</v>
      </c>
      <c r="M104" s="7">
        <v>41598</v>
      </c>
      <c r="N104" s="7">
        <v>42318</v>
      </c>
      <c r="O104" s="5" t="s">
        <v>166</v>
      </c>
    </row>
    <row r="105" spans="1:15" s="1" customFormat="1" ht="135">
      <c r="A105" s="57" t="s">
        <v>494</v>
      </c>
      <c r="B105" s="6" t="s">
        <v>94</v>
      </c>
      <c r="C105" s="6" t="s">
        <v>167</v>
      </c>
      <c r="D105" s="6" t="s">
        <v>10</v>
      </c>
      <c r="E105" s="23" t="s">
        <v>168</v>
      </c>
      <c r="F105" s="5" t="s">
        <v>10</v>
      </c>
      <c r="G105" s="5" t="s">
        <v>10</v>
      </c>
      <c r="H105" s="7">
        <v>41936</v>
      </c>
      <c r="I105" s="7">
        <v>41964</v>
      </c>
      <c r="J105" s="24" t="s">
        <v>10</v>
      </c>
      <c r="K105" s="7" t="s">
        <v>10</v>
      </c>
      <c r="L105" s="7" t="s">
        <v>10</v>
      </c>
      <c r="M105" s="6" t="s">
        <v>10</v>
      </c>
      <c r="N105" s="6" t="s">
        <v>10</v>
      </c>
      <c r="O105" s="5" t="s">
        <v>10</v>
      </c>
    </row>
    <row r="106" spans="1:15" s="1" customFormat="1" ht="33.75">
      <c r="A106" s="57" t="s">
        <v>494</v>
      </c>
      <c r="B106" s="6" t="s">
        <v>178</v>
      </c>
      <c r="C106" s="47" t="s">
        <v>425</v>
      </c>
      <c r="D106" s="6" t="s">
        <v>10</v>
      </c>
      <c r="E106" s="23" t="s">
        <v>10</v>
      </c>
      <c r="F106" s="5" t="s">
        <v>10</v>
      </c>
      <c r="G106" s="5" t="s">
        <v>10</v>
      </c>
      <c r="H106" s="7">
        <v>42417</v>
      </c>
      <c r="I106" s="7">
        <v>42432</v>
      </c>
      <c r="J106" s="24" t="s">
        <v>10</v>
      </c>
      <c r="K106" s="7">
        <v>42417</v>
      </c>
      <c r="L106" s="7">
        <v>42597</v>
      </c>
      <c r="M106" s="6" t="s">
        <v>10</v>
      </c>
      <c r="N106" s="6" t="s">
        <v>10</v>
      </c>
      <c r="O106" s="5" t="s">
        <v>10</v>
      </c>
    </row>
    <row r="107" spans="1:15" s="1" customFormat="1" ht="56.25">
      <c r="A107" s="57" t="s">
        <v>553</v>
      </c>
      <c r="B107" s="26" t="s">
        <v>169</v>
      </c>
      <c r="C107" s="5" t="s">
        <v>170</v>
      </c>
      <c r="D107" s="6" t="s">
        <v>171</v>
      </c>
      <c r="E107" s="9">
        <v>200834.62</v>
      </c>
      <c r="F107" s="5" t="s">
        <v>172</v>
      </c>
      <c r="G107" s="5" t="s">
        <v>173</v>
      </c>
      <c r="H107" s="7">
        <v>41612</v>
      </c>
      <c r="I107" s="7">
        <v>41670</v>
      </c>
      <c r="J107" s="24" t="s">
        <v>174</v>
      </c>
      <c r="K107" s="7">
        <v>41612</v>
      </c>
      <c r="L107" s="7">
        <v>41852</v>
      </c>
      <c r="M107" s="6" t="s">
        <v>10</v>
      </c>
      <c r="N107" s="6" t="s">
        <v>10</v>
      </c>
      <c r="O107" s="6" t="s">
        <v>175</v>
      </c>
    </row>
    <row r="108" spans="1:15" s="1" customFormat="1" ht="11.25">
      <c r="A108" s="57" t="s">
        <v>553</v>
      </c>
      <c r="B108" s="6" t="s">
        <v>94</v>
      </c>
      <c r="C108" s="5" t="s">
        <v>176</v>
      </c>
      <c r="D108" s="6" t="s">
        <v>10</v>
      </c>
      <c r="E108" s="6" t="s">
        <v>177</v>
      </c>
      <c r="F108" s="6" t="s">
        <v>10</v>
      </c>
      <c r="G108" s="6" t="s">
        <v>10</v>
      </c>
      <c r="H108" s="7">
        <v>41793</v>
      </c>
      <c r="I108" s="7">
        <v>41916</v>
      </c>
      <c r="J108" s="26" t="s">
        <v>10</v>
      </c>
      <c r="K108" s="7">
        <v>41852</v>
      </c>
      <c r="L108" s="7">
        <v>41942</v>
      </c>
      <c r="M108" s="7">
        <v>41793</v>
      </c>
      <c r="N108" s="7">
        <v>41883</v>
      </c>
      <c r="O108" s="6" t="s">
        <v>10</v>
      </c>
    </row>
    <row r="109" spans="1:15" s="1" customFormat="1" ht="11.25">
      <c r="A109" s="57" t="s">
        <v>553</v>
      </c>
      <c r="B109" s="6" t="s">
        <v>178</v>
      </c>
      <c r="C109" s="5" t="s">
        <v>176</v>
      </c>
      <c r="D109" s="6" t="s">
        <v>10</v>
      </c>
      <c r="E109" s="6" t="s">
        <v>177</v>
      </c>
      <c r="F109" s="6" t="s">
        <v>10</v>
      </c>
      <c r="G109" s="6" t="s">
        <v>10</v>
      </c>
      <c r="H109" s="7">
        <v>41942</v>
      </c>
      <c r="I109" s="7">
        <v>41990</v>
      </c>
      <c r="J109" s="26" t="s">
        <v>10</v>
      </c>
      <c r="K109" s="7">
        <v>41942</v>
      </c>
      <c r="L109" s="7">
        <v>42032</v>
      </c>
      <c r="M109" s="7">
        <v>41883</v>
      </c>
      <c r="N109" s="7">
        <v>41973</v>
      </c>
      <c r="O109" s="6" t="s">
        <v>10</v>
      </c>
    </row>
    <row r="110" spans="1:15" s="1" customFormat="1" ht="11.25">
      <c r="A110" s="57" t="s">
        <v>553</v>
      </c>
      <c r="B110" s="6" t="s">
        <v>97</v>
      </c>
      <c r="C110" s="5" t="s">
        <v>176</v>
      </c>
      <c r="D110" s="6" t="s">
        <v>10</v>
      </c>
      <c r="E110" s="6" t="s">
        <v>177</v>
      </c>
      <c r="F110" s="6" t="s">
        <v>10</v>
      </c>
      <c r="G110" s="6" t="s">
        <v>10</v>
      </c>
      <c r="H110" s="7">
        <v>41971</v>
      </c>
      <c r="I110" s="7">
        <v>42045</v>
      </c>
      <c r="J110" s="26" t="s">
        <v>10</v>
      </c>
      <c r="K110" s="7">
        <v>42032</v>
      </c>
      <c r="L110" s="7">
        <v>42091</v>
      </c>
      <c r="M110" s="7">
        <v>41973</v>
      </c>
      <c r="N110" s="7">
        <v>42063</v>
      </c>
      <c r="O110" s="6" t="s">
        <v>10</v>
      </c>
    </row>
    <row r="111" spans="1:15" s="1" customFormat="1" ht="11.25">
      <c r="A111" s="57" t="s">
        <v>553</v>
      </c>
      <c r="B111" s="6" t="s">
        <v>99</v>
      </c>
      <c r="C111" s="5" t="s">
        <v>176</v>
      </c>
      <c r="D111" s="6" t="s">
        <v>10</v>
      </c>
      <c r="E111" s="6" t="s">
        <v>10</v>
      </c>
      <c r="F111" s="6" t="s">
        <v>10</v>
      </c>
      <c r="G111" s="6" t="s">
        <v>10</v>
      </c>
      <c r="H111" s="7">
        <v>42090</v>
      </c>
      <c r="I111" s="7">
        <v>42077</v>
      </c>
      <c r="J111" s="26" t="s">
        <v>10</v>
      </c>
      <c r="K111" s="46">
        <v>42091</v>
      </c>
      <c r="L111" s="7">
        <v>42220</v>
      </c>
      <c r="M111" s="46">
        <v>42063</v>
      </c>
      <c r="N111" s="7" t="s">
        <v>268</v>
      </c>
      <c r="O111" s="6" t="s">
        <v>10</v>
      </c>
    </row>
    <row r="112" spans="1:15">
      <c r="A112" s="57" t="s">
        <v>553</v>
      </c>
      <c r="B112" s="6" t="s">
        <v>100</v>
      </c>
      <c r="C112" s="5" t="s">
        <v>269</v>
      </c>
      <c r="D112" s="6" t="s">
        <v>10</v>
      </c>
      <c r="E112" s="6" t="s">
        <v>10</v>
      </c>
      <c r="F112" s="6" t="s">
        <v>10</v>
      </c>
      <c r="G112" s="6" t="s">
        <v>10</v>
      </c>
      <c r="H112" s="7">
        <v>42221</v>
      </c>
      <c r="I112" s="7">
        <v>42384</v>
      </c>
      <c r="J112" s="26" t="s">
        <v>10</v>
      </c>
      <c r="K112" s="7">
        <v>42221</v>
      </c>
      <c r="L112" s="7">
        <v>42281</v>
      </c>
      <c r="M112" s="6" t="s">
        <v>10</v>
      </c>
      <c r="N112" s="6" t="s">
        <v>10</v>
      </c>
      <c r="O112" s="6" t="s">
        <v>10</v>
      </c>
    </row>
    <row r="113" spans="1:15" ht="33.75">
      <c r="A113" s="57" t="s">
        <v>553</v>
      </c>
      <c r="B113" s="6" t="s">
        <v>101</v>
      </c>
      <c r="C113" s="47" t="s">
        <v>426</v>
      </c>
      <c r="D113" s="6" t="s">
        <v>10</v>
      </c>
      <c r="E113" s="6" t="s">
        <v>10</v>
      </c>
      <c r="F113" s="6" t="s">
        <v>10</v>
      </c>
      <c r="G113" s="6" t="s">
        <v>10</v>
      </c>
      <c r="H113" s="7">
        <v>42313</v>
      </c>
      <c r="I113" s="7" t="s">
        <v>10</v>
      </c>
      <c r="J113" s="26" t="s">
        <v>10</v>
      </c>
      <c r="K113" s="7">
        <v>42282</v>
      </c>
      <c r="L113" s="7">
        <v>42432</v>
      </c>
      <c r="M113" s="6" t="s">
        <v>10</v>
      </c>
      <c r="N113" s="6" t="s">
        <v>10</v>
      </c>
      <c r="O113" s="6" t="s">
        <v>10</v>
      </c>
    </row>
    <row r="114" spans="1:15" ht="90">
      <c r="A114" s="57" t="s">
        <v>494</v>
      </c>
      <c r="B114" s="24" t="s">
        <v>38</v>
      </c>
      <c r="C114" s="53" t="s">
        <v>39</v>
      </c>
      <c r="D114" s="32" t="s">
        <v>317</v>
      </c>
      <c r="E114" s="5" t="s">
        <v>40</v>
      </c>
      <c r="F114" s="5" t="s">
        <v>41</v>
      </c>
      <c r="G114" s="5" t="s">
        <v>42</v>
      </c>
      <c r="H114" s="8">
        <v>40974</v>
      </c>
      <c r="I114" s="8">
        <v>41130</v>
      </c>
      <c r="J114" s="24" t="s">
        <v>43</v>
      </c>
      <c r="K114" s="8">
        <v>40974</v>
      </c>
      <c r="L114" s="8">
        <v>41394</v>
      </c>
      <c r="M114" s="4">
        <v>41129</v>
      </c>
      <c r="N114" s="4">
        <v>41429</v>
      </c>
      <c r="O114" s="8" t="s">
        <v>44</v>
      </c>
    </row>
    <row r="115" spans="1:15" ht="22.5">
      <c r="A115" s="57" t="s">
        <v>494</v>
      </c>
      <c r="B115" s="2" t="s">
        <v>21</v>
      </c>
      <c r="C115" s="31" t="s">
        <v>280</v>
      </c>
      <c r="D115" s="2" t="s">
        <v>10</v>
      </c>
      <c r="E115" s="3" t="s">
        <v>10</v>
      </c>
      <c r="F115" s="2" t="s">
        <v>10</v>
      </c>
      <c r="G115" s="2" t="s">
        <v>10</v>
      </c>
      <c r="H115" s="4">
        <v>41229</v>
      </c>
      <c r="I115" s="4">
        <v>41304</v>
      </c>
      <c r="J115" s="25" t="s">
        <v>10</v>
      </c>
      <c r="K115" s="2" t="s">
        <v>279</v>
      </c>
      <c r="L115" s="4">
        <v>41394</v>
      </c>
      <c r="M115" s="2" t="s">
        <v>10</v>
      </c>
      <c r="N115" s="2" t="s">
        <v>10</v>
      </c>
      <c r="O115" s="2" t="s">
        <v>10</v>
      </c>
    </row>
    <row r="116" spans="1:15">
      <c r="A116" s="57" t="s">
        <v>494</v>
      </c>
      <c r="B116" s="2" t="s">
        <v>11</v>
      </c>
      <c r="C116" s="31" t="s">
        <v>281</v>
      </c>
      <c r="D116" s="2" t="s">
        <v>10</v>
      </c>
      <c r="E116" s="3" t="s">
        <v>10</v>
      </c>
      <c r="F116" s="2" t="s">
        <v>10</v>
      </c>
      <c r="G116" s="2" t="s">
        <v>10</v>
      </c>
      <c r="H116" s="4">
        <v>41429</v>
      </c>
      <c r="I116" s="4">
        <v>41677</v>
      </c>
      <c r="J116" s="25" t="s">
        <v>10</v>
      </c>
      <c r="K116" s="2" t="s">
        <v>10</v>
      </c>
      <c r="L116" s="2" t="s">
        <v>10</v>
      </c>
      <c r="M116" s="4">
        <v>41429</v>
      </c>
      <c r="N116" s="4">
        <v>41578</v>
      </c>
      <c r="O116" s="2" t="s">
        <v>10</v>
      </c>
    </row>
    <row r="117" spans="1:15">
      <c r="A117" s="57" t="s">
        <v>494</v>
      </c>
      <c r="B117" s="2" t="s">
        <v>97</v>
      </c>
      <c r="C117" s="31" t="s">
        <v>281</v>
      </c>
      <c r="D117" s="2" t="s">
        <v>10</v>
      </c>
      <c r="E117" s="2" t="s">
        <v>10</v>
      </c>
      <c r="F117" s="2" t="s">
        <v>10</v>
      </c>
      <c r="G117" s="2" t="s">
        <v>10</v>
      </c>
      <c r="H117" s="4">
        <v>41579</v>
      </c>
      <c r="I117" s="4">
        <v>41677</v>
      </c>
      <c r="J117" s="25" t="s">
        <v>10</v>
      </c>
      <c r="K117" s="2" t="s">
        <v>10</v>
      </c>
      <c r="L117" s="2" t="s">
        <v>10</v>
      </c>
      <c r="M117" s="46">
        <v>41579</v>
      </c>
      <c r="N117" s="4">
        <v>41728</v>
      </c>
      <c r="O117" s="2" t="s">
        <v>10</v>
      </c>
    </row>
    <row r="118" spans="1:15" ht="22.5">
      <c r="A118" s="57" t="s">
        <v>494</v>
      </c>
      <c r="B118" s="2" t="s">
        <v>99</v>
      </c>
      <c r="C118" s="31" t="s">
        <v>282</v>
      </c>
      <c r="D118" s="2" t="s">
        <v>10</v>
      </c>
      <c r="E118" s="3" t="s">
        <v>116</v>
      </c>
      <c r="F118" s="2" t="s">
        <v>10</v>
      </c>
      <c r="G118" s="2" t="s">
        <v>10</v>
      </c>
      <c r="H118" s="4">
        <v>41879</v>
      </c>
      <c r="I118" s="4">
        <v>42077</v>
      </c>
      <c r="J118" s="25" t="s">
        <v>10</v>
      </c>
      <c r="K118" s="46">
        <v>41729</v>
      </c>
      <c r="L118" s="4">
        <v>41878</v>
      </c>
      <c r="M118" s="44">
        <v>41729</v>
      </c>
      <c r="N118" s="4">
        <v>41878</v>
      </c>
      <c r="O118" s="2" t="s">
        <v>10</v>
      </c>
    </row>
    <row r="119" spans="1:15" ht="69.75" customHeight="1">
      <c r="A119" s="57" t="s">
        <v>494</v>
      </c>
      <c r="B119" s="2" t="s">
        <v>100</v>
      </c>
      <c r="C119" s="31" t="s">
        <v>282</v>
      </c>
      <c r="D119" s="2" t="s">
        <v>10</v>
      </c>
      <c r="E119" s="3" t="s">
        <v>283</v>
      </c>
      <c r="F119" s="2" t="s">
        <v>10</v>
      </c>
      <c r="G119" s="2" t="s">
        <v>10</v>
      </c>
      <c r="H119" s="4">
        <v>41879</v>
      </c>
      <c r="I119" s="4">
        <v>42077</v>
      </c>
      <c r="J119" s="25" t="s">
        <v>10</v>
      </c>
      <c r="K119" s="44">
        <v>41879</v>
      </c>
      <c r="L119" s="44">
        <v>42119</v>
      </c>
      <c r="M119" s="44">
        <v>41879</v>
      </c>
      <c r="N119" s="44">
        <v>42119</v>
      </c>
      <c r="O119" s="2" t="s">
        <v>10</v>
      </c>
    </row>
    <row r="120" spans="1:15" ht="22.5">
      <c r="A120" s="57" t="s">
        <v>494</v>
      </c>
      <c r="B120" s="2" t="s">
        <v>101</v>
      </c>
      <c r="C120" s="31" t="s">
        <v>282</v>
      </c>
      <c r="D120" s="2" t="s">
        <v>10</v>
      </c>
      <c r="E120" s="3" t="s">
        <v>283</v>
      </c>
      <c r="F120" s="2" t="s">
        <v>10</v>
      </c>
      <c r="G120" s="2" t="s">
        <v>10</v>
      </c>
      <c r="H120" s="4">
        <v>42118</v>
      </c>
      <c r="I120" s="4" t="s">
        <v>10</v>
      </c>
      <c r="J120" s="25" t="s">
        <v>10</v>
      </c>
      <c r="K120" s="44">
        <v>42119</v>
      </c>
      <c r="L120" s="4">
        <v>42359</v>
      </c>
      <c r="M120" s="44">
        <v>42119</v>
      </c>
      <c r="N120" s="4">
        <v>42359</v>
      </c>
      <c r="O120" s="2" t="s">
        <v>10</v>
      </c>
    </row>
    <row r="121" spans="1:15" ht="33.75">
      <c r="A121" s="57" t="s">
        <v>494</v>
      </c>
      <c r="B121" s="2" t="s">
        <v>252</v>
      </c>
      <c r="C121" s="47" t="s">
        <v>282</v>
      </c>
      <c r="D121" s="2" t="s">
        <v>10</v>
      </c>
      <c r="E121" s="5" t="s">
        <v>284</v>
      </c>
      <c r="F121" s="2" t="s">
        <v>10</v>
      </c>
      <c r="G121" s="2" t="s">
        <v>10</v>
      </c>
      <c r="H121" s="4">
        <v>42359</v>
      </c>
      <c r="I121" s="4">
        <v>42413</v>
      </c>
      <c r="J121" s="25" t="s">
        <v>10</v>
      </c>
      <c r="K121" s="46">
        <v>42359</v>
      </c>
      <c r="L121" s="4">
        <v>42629</v>
      </c>
      <c r="M121" s="46">
        <v>42359</v>
      </c>
      <c r="N121" s="4">
        <v>42509</v>
      </c>
      <c r="O121" s="2" t="s">
        <v>10</v>
      </c>
    </row>
    <row r="122" spans="1:15" ht="78.75">
      <c r="A122" s="57" t="s">
        <v>496</v>
      </c>
      <c r="B122" s="25" t="s">
        <v>45</v>
      </c>
      <c r="C122" s="2" t="s">
        <v>46</v>
      </c>
      <c r="D122" s="2" t="s">
        <v>104</v>
      </c>
      <c r="E122" s="11">
        <v>13025454.359999999</v>
      </c>
      <c r="F122" s="2" t="s">
        <v>47</v>
      </c>
      <c r="G122" s="2" t="s">
        <v>48</v>
      </c>
      <c r="H122" s="4">
        <v>41043</v>
      </c>
      <c r="I122" s="4">
        <v>41087</v>
      </c>
      <c r="J122" s="25" t="s">
        <v>49</v>
      </c>
      <c r="K122" s="4">
        <v>41043</v>
      </c>
      <c r="L122" s="4">
        <v>41883</v>
      </c>
      <c r="M122" s="2" t="s">
        <v>10</v>
      </c>
      <c r="N122" s="2" t="s">
        <v>10</v>
      </c>
      <c r="O122" s="2" t="s">
        <v>50</v>
      </c>
    </row>
    <row r="123" spans="1:15" ht="45">
      <c r="A123" s="57" t="s">
        <v>496</v>
      </c>
      <c r="B123" s="2" t="s">
        <v>21</v>
      </c>
      <c r="C123" s="2" t="s">
        <v>51</v>
      </c>
      <c r="D123" s="2" t="s">
        <v>10</v>
      </c>
      <c r="E123" s="3">
        <v>2784910.71</v>
      </c>
      <c r="F123" s="2" t="s">
        <v>10</v>
      </c>
      <c r="G123" s="2" t="s">
        <v>10</v>
      </c>
      <c r="H123" s="4">
        <v>41165</v>
      </c>
      <c r="I123" s="4">
        <v>41307</v>
      </c>
      <c r="J123" s="25" t="s">
        <v>10</v>
      </c>
      <c r="K123" s="2" t="s">
        <v>10</v>
      </c>
      <c r="L123" s="2" t="s">
        <v>10</v>
      </c>
      <c r="M123" s="2" t="s">
        <v>10</v>
      </c>
      <c r="N123" s="2" t="s">
        <v>10</v>
      </c>
      <c r="O123" s="2" t="s">
        <v>52</v>
      </c>
    </row>
    <row r="124" spans="1:15" ht="57">
      <c r="A124" s="57" t="s">
        <v>496</v>
      </c>
      <c r="B124" s="2" t="s">
        <v>11</v>
      </c>
      <c r="C124" s="55" t="s">
        <v>270</v>
      </c>
      <c r="D124" s="2" t="s">
        <v>10</v>
      </c>
      <c r="E124" s="2" t="s">
        <v>10</v>
      </c>
      <c r="F124" s="2" t="s">
        <v>10</v>
      </c>
      <c r="G124" s="2" t="s">
        <v>10</v>
      </c>
      <c r="H124" s="4">
        <v>41523</v>
      </c>
      <c r="I124" s="4">
        <v>41681</v>
      </c>
      <c r="J124" s="25" t="s">
        <v>10</v>
      </c>
      <c r="K124" s="2" t="s">
        <v>10</v>
      </c>
      <c r="L124" s="2" t="s">
        <v>10</v>
      </c>
      <c r="M124" s="2" t="s">
        <v>10</v>
      </c>
      <c r="N124" s="2" t="s">
        <v>10</v>
      </c>
      <c r="O124" s="2" t="s">
        <v>10</v>
      </c>
    </row>
    <row r="125" spans="1:15">
      <c r="A125" s="57" t="s">
        <v>496</v>
      </c>
      <c r="B125" s="2" t="s">
        <v>97</v>
      </c>
      <c r="C125" s="5" t="s">
        <v>272</v>
      </c>
      <c r="D125" s="2" t="s">
        <v>10</v>
      </c>
      <c r="E125" s="3" t="s">
        <v>271</v>
      </c>
      <c r="F125" s="2" t="s">
        <v>10</v>
      </c>
      <c r="G125" s="2" t="s">
        <v>10</v>
      </c>
      <c r="H125" s="4">
        <v>41764</v>
      </c>
      <c r="I125" s="4">
        <v>41823</v>
      </c>
      <c r="J125" s="25" t="s">
        <v>10</v>
      </c>
      <c r="K125" s="2" t="s">
        <v>10</v>
      </c>
      <c r="L125" s="2" t="s">
        <v>10</v>
      </c>
      <c r="M125" s="54">
        <v>41764</v>
      </c>
      <c r="N125" s="4">
        <v>41973</v>
      </c>
      <c r="O125" s="2" t="s">
        <v>10</v>
      </c>
    </row>
    <row r="126" spans="1:15" ht="22.5">
      <c r="A126" s="57" t="s">
        <v>496</v>
      </c>
      <c r="B126" s="2" t="s">
        <v>99</v>
      </c>
      <c r="C126" s="56" t="s">
        <v>273</v>
      </c>
      <c r="D126" s="2" t="s">
        <v>10</v>
      </c>
      <c r="E126" s="3" t="s">
        <v>18</v>
      </c>
      <c r="F126" s="2" t="s">
        <v>10</v>
      </c>
      <c r="G126" s="2" t="s">
        <v>10</v>
      </c>
      <c r="H126" s="4">
        <v>41883</v>
      </c>
      <c r="I126" s="4">
        <v>41976</v>
      </c>
      <c r="J126" s="25" t="s">
        <v>10</v>
      </c>
      <c r="K126" s="2" t="s">
        <v>10</v>
      </c>
      <c r="L126" s="2" t="s">
        <v>10</v>
      </c>
      <c r="M126" s="2" t="s">
        <v>10</v>
      </c>
      <c r="N126" s="2" t="s">
        <v>10</v>
      </c>
      <c r="O126" s="2" t="s">
        <v>10</v>
      </c>
    </row>
    <row r="127" spans="1:15" ht="90">
      <c r="A127" s="57" t="s">
        <v>496</v>
      </c>
      <c r="B127" s="2" t="s">
        <v>100</v>
      </c>
      <c r="C127" s="32" t="s">
        <v>274</v>
      </c>
      <c r="D127" s="2" t="s">
        <v>10</v>
      </c>
      <c r="E127" s="3" t="s">
        <v>275</v>
      </c>
      <c r="F127" s="2" t="s">
        <v>10</v>
      </c>
      <c r="G127" s="2" t="s">
        <v>10</v>
      </c>
      <c r="H127" s="4">
        <v>41960</v>
      </c>
      <c r="I127" s="4">
        <v>41978</v>
      </c>
      <c r="J127" s="25" t="s">
        <v>10</v>
      </c>
      <c r="K127" s="2" t="s">
        <v>10</v>
      </c>
      <c r="L127" s="2" t="s">
        <v>10</v>
      </c>
      <c r="M127" s="4">
        <v>41974</v>
      </c>
      <c r="N127" s="4">
        <v>42035</v>
      </c>
      <c r="O127" s="2" t="s">
        <v>10</v>
      </c>
    </row>
    <row r="128" spans="1:15">
      <c r="A128" s="57" t="s">
        <v>496</v>
      </c>
      <c r="B128" s="2" t="s">
        <v>101</v>
      </c>
      <c r="C128" s="32" t="s">
        <v>272</v>
      </c>
      <c r="D128" s="2" t="s">
        <v>10</v>
      </c>
      <c r="E128" s="2" t="s">
        <v>10</v>
      </c>
      <c r="F128" s="2" t="s">
        <v>10</v>
      </c>
      <c r="G128" s="2" t="s">
        <v>10</v>
      </c>
      <c r="H128" s="4">
        <v>42034</v>
      </c>
      <c r="I128" s="4">
        <v>42095</v>
      </c>
      <c r="J128" s="25" t="s">
        <v>10</v>
      </c>
      <c r="K128" s="2" t="s">
        <v>10</v>
      </c>
      <c r="L128" s="2" t="s">
        <v>10</v>
      </c>
      <c r="M128" s="4">
        <v>42036</v>
      </c>
      <c r="N128" s="4">
        <v>42185</v>
      </c>
      <c r="O128" s="2" t="s">
        <v>10</v>
      </c>
    </row>
    <row r="129" spans="1:15" ht="112.5">
      <c r="A129" s="57" t="s">
        <v>496</v>
      </c>
      <c r="B129" s="2" t="s">
        <v>252</v>
      </c>
      <c r="C129" s="32" t="s">
        <v>276</v>
      </c>
      <c r="D129" s="2" t="s">
        <v>10</v>
      </c>
      <c r="E129" s="3" t="s">
        <v>277</v>
      </c>
      <c r="F129" s="2" t="s">
        <v>10</v>
      </c>
      <c r="G129" s="2" t="s">
        <v>10</v>
      </c>
      <c r="H129" s="4">
        <v>42181</v>
      </c>
      <c r="I129" s="4">
        <v>42243</v>
      </c>
      <c r="J129" s="25" t="s">
        <v>10</v>
      </c>
      <c r="K129" s="2" t="s">
        <v>10</v>
      </c>
      <c r="L129" s="2" t="s">
        <v>10</v>
      </c>
      <c r="M129" s="2" t="s">
        <v>10</v>
      </c>
      <c r="N129" s="2" t="s">
        <v>10</v>
      </c>
      <c r="O129" s="2" t="s">
        <v>10</v>
      </c>
    </row>
    <row r="130" spans="1:15">
      <c r="A130" s="57" t="s">
        <v>496</v>
      </c>
      <c r="B130" s="2" t="s">
        <v>278</v>
      </c>
      <c r="C130" s="32" t="s">
        <v>272</v>
      </c>
      <c r="D130" s="2" t="s">
        <v>10</v>
      </c>
      <c r="E130" s="2" t="s">
        <v>10</v>
      </c>
      <c r="F130" s="2" t="s">
        <v>10</v>
      </c>
      <c r="G130" s="2" t="s">
        <v>10</v>
      </c>
      <c r="H130" s="4">
        <v>42185</v>
      </c>
      <c r="I130" s="4">
        <v>42243</v>
      </c>
      <c r="J130" s="25" t="s">
        <v>10</v>
      </c>
      <c r="K130" s="2" t="s">
        <v>10</v>
      </c>
      <c r="L130" s="2" t="s">
        <v>10</v>
      </c>
      <c r="M130" s="4">
        <v>42185</v>
      </c>
      <c r="N130" s="4">
        <v>42277</v>
      </c>
      <c r="O130" s="2" t="s">
        <v>10</v>
      </c>
    </row>
    <row r="131" spans="1:15" ht="22.5">
      <c r="A131" s="57" t="s">
        <v>496</v>
      </c>
      <c r="B131" s="2" t="s">
        <v>339</v>
      </c>
      <c r="C131" s="32" t="s">
        <v>427</v>
      </c>
      <c r="D131" s="2" t="s">
        <v>10</v>
      </c>
      <c r="E131" s="2" t="s">
        <v>10</v>
      </c>
      <c r="F131" s="2" t="s">
        <v>10</v>
      </c>
      <c r="G131" s="2" t="s">
        <v>10</v>
      </c>
      <c r="H131" s="4">
        <v>42095</v>
      </c>
      <c r="I131" s="4">
        <v>42501</v>
      </c>
      <c r="J131" s="25" t="s">
        <v>10</v>
      </c>
      <c r="K131" s="4">
        <v>42278</v>
      </c>
      <c r="L131" s="4">
        <v>42369</v>
      </c>
      <c r="M131" s="4" t="s">
        <v>10</v>
      </c>
      <c r="N131" s="4" t="s">
        <v>10</v>
      </c>
      <c r="O131" s="2" t="s">
        <v>10</v>
      </c>
    </row>
    <row r="132" spans="1:15" ht="22.5">
      <c r="A132" s="57" t="s">
        <v>496</v>
      </c>
      <c r="B132" s="2" t="s">
        <v>340</v>
      </c>
      <c r="C132" s="32" t="s">
        <v>428</v>
      </c>
      <c r="D132" s="2" t="s">
        <v>10</v>
      </c>
      <c r="E132" s="2" t="s">
        <v>10</v>
      </c>
      <c r="F132" s="2" t="s">
        <v>10</v>
      </c>
      <c r="G132" s="2" t="s">
        <v>10</v>
      </c>
      <c r="H132" s="4">
        <v>42371</v>
      </c>
      <c r="I132" s="4">
        <v>42502</v>
      </c>
      <c r="J132" s="25" t="s">
        <v>10</v>
      </c>
      <c r="K132" s="4">
        <v>42389</v>
      </c>
      <c r="L132" s="4">
        <v>42784</v>
      </c>
      <c r="M132" s="4" t="s">
        <v>10</v>
      </c>
      <c r="N132" s="4" t="s">
        <v>10</v>
      </c>
      <c r="O132" s="2" t="s">
        <v>10</v>
      </c>
    </row>
    <row r="133" spans="1:15" ht="22.5">
      <c r="A133" s="57" t="s">
        <v>496</v>
      </c>
      <c r="B133" s="2" t="s">
        <v>341</v>
      </c>
      <c r="C133" s="56" t="s">
        <v>486</v>
      </c>
      <c r="D133" s="2" t="s">
        <v>10</v>
      </c>
      <c r="E133" s="2" t="s">
        <v>10</v>
      </c>
      <c r="F133" s="2" t="s">
        <v>10</v>
      </c>
      <c r="G133" s="2" t="s">
        <v>10</v>
      </c>
      <c r="H133" s="4">
        <v>42573</v>
      </c>
      <c r="I133" s="4">
        <v>42606</v>
      </c>
      <c r="J133" s="25" t="s">
        <v>10</v>
      </c>
      <c r="K133" s="4" t="s">
        <v>10</v>
      </c>
      <c r="L133" s="4" t="s">
        <v>10</v>
      </c>
      <c r="M133" s="4">
        <v>42370</v>
      </c>
      <c r="N133" s="4">
        <v>42674</v>
      </c>
      <c r="O133" s="2" t="s">
        <v>10</v>
      </c>
    </row>
    <row r="134" spans="1:15" ht="45">
      <c r="A134" s="57" t="s">
        <v>494</v>
      </c>
      <c r="B134" s="25" t="s">
        <v>53</v>
      </c>
      <c r="C134" s="21" t="s">
        <v>286</v>
      </c>
      <c r="D134" s="2" t="s">
        <v>202</v>
      </c>
      <c r="E134" s="61">
        <v>87541224.239999995</v>
      </c>
      <c r="F134" s="32" t="s">
        <v>297</v>
      </c>
      <c r="G134" s="32" t="s">
        <v>298</v>
      </c>
      <c r="H134" s="4">
        <v>41108</v>
      </c>
      <c r="I134" s="4">
        <v>41130</v>
      </c>
      <c r="J134" s="24" t="s">
        <v>287</v>
      </c>
      <c r="K134" s="4">
        <v>41108</v>
      </c>
      <c r="L134" s="4">
        <v>41768</v>
      </c>
      <c r="M134" s="4" t="s">
        <v>10</v>
      </c>
      <c r="N134" s="4" t="s">
        <v>10</v>
      </c>
      <c r="O134" s="2" t="s">
        <v>338</v>
      </c>
    </row>
    <row r="135" spans="1:15" ht="56.25">
      <c r="A135" s="57" t="s">
        <v>494</v>
      </c>
      <c r="B135" s="2" t="s">
        <v>21</v>
      </c>
      <c r="C135" s="47" t="s">
        <v>299</v>
      </c>
      <c r="D135" s="2" t="s">
        <v>10</v>
      </c>
      <c r="E135" s="2" t="s">
        <v>10</v>
      </c>
      <c r="F135" s="2" t="s">
        <v>10</v>
      </c>
      <c r="G135" s="2" t="s">
        <v>10</v>
      </c>
      <c r="H135" s="4">
        <v>41375</v>
      </c>
      <c r="I135" s="4">
        <v>41437</v>
      </c>
      <c r="J135" s="25" t="s">
        <v>10</v>
      </c>
      <c r="K135" s="2" t="s">
        <v>10</v>
      </c>
      <c r="L135" s="2" t="s">
        <v>10</v>
      </c>
      <c r="M135" s="2" t="s">
        <v>10</v>
      </c>
      <c r="N135" s="2" t="s">
        <v>10</v>
      </c>
      <c r="O135" s="2" t="s">
        <v>10</v>
      </c>
    </row>
    <row r="136" spans="1:15" ht="33.75">
      <c r="A136" s="57" t="s">
        <v>494</v>
      </c>
      <c r="B136" s="2" t="s">
        <v>11</v>
      </c>
      <c r="C136" s="31" t="s">
        <v>282</v>
      </c>
      <c r="D136" s="2" t="s">
        <v>10</v>
      </c>
      <c r="E136" s="5" t="s">
        <v>300</v>
      </c>
      <c r="F136" s="2" t="s">
        <v>10</v>
      </c>
      <c r="G136" s="2" t="s">
        <v>10</v>
      </c>
      <c r="H136" s="4">
        <v>41675</v>
      </c>
      <c r="I136" s="4">
        <v>41893</v>
      </c>
      <c r="J136" s="25" t="s">
        <v>10</v>
      </c>
      <c r="K136" s="46">
        <v>41795</v>
      </c>
      <c r="L136" s="4">
        <v>42095</v>
      </c>
      <c r="M136" s="46">
        <v>41675</v>
      </c>
      <c r="N136" s="4">
        <v>42005</v>
      </c>
      <c r="O136" s="2" t="s">
        <v>10</v>
      </c>
    </row>
    <row r="137" spans="1:15" ht="33.75">
      <c r="A137" s="57" t="s">
        <v>494</v>
      </c>
      <c r="B137" s="2" t="s">
        <v>97</v>
      </c>
      <c r="C137" s="31" t="s">
        <v>282</v>
      </c>
      <c r="D137" s="2" t="s">
        <v>10</v>
      </c>
      <c r="E137" s="5" t="s">
        <v>301</v>
      </c>
      <c r="F137" s="2" t="s">
        <v>10</v>
      </c>
      <c r="G137" s="2" t="s">
        <v>10</v>
      </c>
      <c r="H137" s="4">
        <v>42004</v>
      </c>
      <c r="I137" s="4">
        <v>42384</v>
      </c>
      <c r="J137" s="25" t="s">
        <v>10</v>
      </c>
      <c r="K137" s="44">
        <v>42095</v>
      </c>
      <c r="L137" s="4">
        <v>42275</v>
      </c>
      <c r="M137" s="44">
        <v>42005</v>
      </c>
      <c r="N137" s="4" t="s">
        <v>302</v>
      </c>
      <c r="O137" s="2" t="s">
        <v>10</v>
      </c>
    </row>
    <row r="138" spans="1:15">
      <c r="A138" s="57" t="s">
        <v>494</v>
      </c>
      <c r="B138" s="2" t="s">
        <v>99</v>
      </c>
      <c r="C138" s="31" t="s">
        <v>250</v>
      </c>
      <c r="D138" s="2" t="s">
        <v>10</v>
      </c>
      <c r="E138" s="5" t="s">
        <v>303</v>
      </c>
      <c r="F138" s="2" t="s">
        <v>10</v>
      </c>
      <c r="G138" s="2" t="s">
        <v>10</v>
      </c>
      <c r="H138" s="4">
        <v>42275</v>
      </c>
      <c r="I138" s="2" t="s">
        <v>10</v>
      </c>
      <c r="J138" s="25" t="s">
        <v>10</v>
      </c>
      <c r="K138" s="46">
        <v>42275</v>
      </c>
      <c r="L138" s="4">
        <v>42575</v>
      </c>
      <c r="M138" s="4" t="s">
        <v>10</v>
      </c>
      <c r="N138" s="4" t="s">
        <v>10</v>
      </c>
      <c r="O138" s="2" t="s">
        <v>10</v>
      </c>
    </row>
    <row r="139" spans="1:15" ht="78.75">
      <c r="A139" s="57" t="s">
        <v>553</v>
      </c>
      <c r="B139" s="27" t="s">
        <v>285</v>
      </c>
      <c r="C139" s="58" t="s">
        <v>288</v>
      </c>
      <c r="D139" s="16" t="s">
        <v>171</v>
      </c>
      <c r="E139" s="59">
        <v>883112.01</v>
      </c>
      <c r="F139" s="60" t="s">
        <v>289</v>
      </c>
      <c r="G139" s="16" t="s">
        <v>10</v>
      </c>
      <c r="H139" s="18">
        <v>41182</v>
      </c>
      <c r="I139" s="18">
        <v>41776</v>
      </c>
      <c r="J139" s="27" t="s">
        <v>290</v>
      </c>
      <c r="K139" s="18">
        <v>41182</v>
      </c>
      <c r="L139" s="18">
        <v>41662</v>
      </c>
      <c r="M139" s="18" t="s">
        <v>10</v>
      </c>
      <c r="N139" s="18" t="s">
        <v>10</v>
      </c>
      <c r="O139" s="16" t="s">
        <v>291</v>
      </c>
    </row>
    <row r="140" spans="1:15">
      <c r="A140" s="57" t="s">
        <v>553</v>
      </c>
      <c r="B140" s="2" t="s">
        <v>21</v>
      </c>
      <c r="C140" s="31" t="s">
        <v>292</v>
      </c>
      <c r="D140" s="2" t="s">
        <v>10</v>
      </c>
      <c r="E140" s="61" t="s">
        <v>10</v>
      </c>
      <c r="F140" s="32" t="s">
        <v>10</v>
      </c>
      <c r="G140" s="2" t="s">
        <v>10</v>
      </c>
      <c r="H140" s="4">
        <v>41773</v>
      </c>
      <c r="I140" s="4">
        <v>41783</v>
      </c>
      <c r="J140" s="25" t="s">
        <v>10</v>
      </c>
      <c r="K140" s="52">
        <v>41773</v>
      </c>
      <c r="L140" s="4">
        <v>42253</v>
      </c>
      <c r="M140" s="52">
        <v>41773</v>
      </c>
      <c r="N140" s="4">
        <v>42133</v>
      </c>
      <c r="O140" s="2" t="s">
        <v>10</v>
      </c>
    </row>
    <row r="141" spans="1:15" ht="22.5">
      <c r="A141" s="57" t="s">
        <v>553</v>
      </c>
      <c r="B141" s="2" t="s">
        <v>11</v>
      </c>
      <c r="C141" s="31" t="s">
        <v>282</v>
      </c>
      <c r="D141" s="2" t="s">
        <v>10</v>
      </c>
      <c r="E141" s="61" t="s">
        <v>293</v>
      </c>
      <c r="F141" s="32" t="s">
        <v>10</v>
      </c>
      <c r="G141" s="2" t="s">
        <v>10</v>
      </c>
      <c r="H141" s="4">
        <v>42132</v>
      </c>
      <c r="I141" s="4">
        <v>42319</v>
      </c>
      <c r="J141" s="25" t="s">
        <v>10</v>
      </c>
      <c r="K141" s="46">
        <v>42253</v>
      </c>
      <c r="L141" s="4">
        <v>42455</v>
      </c>
      <c r="M141" s="46">
        <v>42133</v>
      </c>
      <c r="N141" s="4" t="s">
        <v>294</v>
      </c>
      <c r="O141" s="2" t="s">
        <v>10</v>
      </c>
    </row>
    <row r="142" spans="1:15" ht="33.75">
      <c r="A142" s="57" t="s">
        <v>553</v>
      </c>
      <c r="B142" s="2" t="s">
        <v>97</v>
      </c>
      <c r="C142" s="31" t="s">
        <v>282</v>
      </c>
      <c r="D142" s="2" t="s">
        <v>10</v>
      </c>
      <c r="E142" s="5" t="s">
        <v>295</v>
      </c>
      <c r="F142" s="32" t="s">
        <v>10</v>
      </c>
      <c r="G142" s="2" t="s">
        <v>10</v>
      </c>
      <c r="H142" s="4">
        <v>42333</v>
      </c>
      <c r="I142" s="4" t="s">
        <v>10</v>
      </c>
      <c r="J142" s="25" t="s">
        <v>10</v>
      </c>
      <c r="K142" s="44">
        <v>42455</v>
      </c>
      <c r="L142" s="4">
        <v>42694</v>
      </c>
      <c r="M142" s="44">
        <v>42333</v>
      </c>
      <c r="N142" s="4" t="s">
        <v>296</v>
      </c>
      <c r="O142" s="2" t="s">
        <v>10</v>
      </c>
    </row>
    <row r="143" spans="1:15" ht="33.75">
      <c r="A143" s="57" t="s">
        <v>553</v>
      </c>
      <c r="B143" s="2" t="s">
        <v>99</v>
      </c>
      <c r="C143" s="47" t="s">
        <v>429</v>
      </c>
      <c r="D143" s="2" t="s">
        <v>10</v>
      </c>
      <c r="E143" s="5" t="s">
        <v>10</v>
      </c>
      <c r="F143" s="32" t="s">
        <v>10</v>
      </c>
      <c r="G143" s="2" t="s">
        <v>10</v>
      </c>
      <c r="H143" s="4">
        <v>42275</v>
      </c>
      <c r="I143" s="4" t="s">
        <v>10</v>
      </c>
      <c r="J143" s="25" t="s">
        <v>10</v>
      </c>
      <c r="K143" s="44">
        <v>42275</v>
      </c>
      <c r="L143" s="4">
        <v>42575</v>
      </c>
      <c r="M143" s="44" t="s">
        <v>10</v>
      </c>
      <c r="N143" s="4" t="s">
        <v>10</v>
      </c>
      <c r="O143" s="2" t="s">
        <v>10</v>
      </c>
    </row>
    <row r="144" spans="1:15" ht="67.5">
      <c r="A144" s="57" t="s">
        <v>496</v>
      </c>
      <c r="B144" s="25" t="s">
        <v>54</v>
      </c>
      <c r="C144" s="2" t="s">
        <v>55</v>
      </c>
      <c r="D144" s="2" t="s">
        <v>104</v>
      </c>
      <c r="E144" s="11">
        <v>929000</v>
      </c>
      <c r="F144" s="2" t="s">
        <v>56</v>
      </c>
      <c r="G144" s="4" t="s">
        <v>57</v>
      </c>
      <c r="H144" s="4">
        <v>41180</v>
      </c>
      <c r="I144" s="4">
        <v>41236</v>
      </c>
      <c r="J144" s="25" t="s">
        <v>58</v>
      </c>
      <c r="K144" s="4">
        <v>41180</v>
      </c>
      <c r="L144" s="43">
        <v>41405</v>
      </c>
      <c r="M144" s="4">
        <v>41180</v>
      </c>
      <c r="N144" s="22">
        <v>41285</v>
      </c>
      <c r="O144" s="2" t="s">
        <v>59</v>
      </c>
    </row>
    <row r="145" spans="1:15" ht="33.75">
      <c r="A145" s="57" t="s">
        <v>496</v>
      </c>
      <c r="B145" s="2" t="s">
        <v>21</v>
      </c>
      <c r="C145" s="31" t="s">
        <v>282</v>
      </c>
      <c r="D145" s="16" t="s">
        <v>10</v>
      </c>
      <c r="E145" s="5" t="s">
        <v>258</v>
      </c>
      <c r="F145" s="16" t="s">
        <v>10</v>
      </c>
      <c r="G145" s="18" t="s">
        <v>10</v>
      </c>
      <c r="H145" s="18">
        <v>41346</v>
      </c>
      <c r="I145" s="18">
        <v>41789</v>
      </c>
      <c r="J145" s="27" t="s">
        <v>10</v>
      </c>
      <c r="K145" s="46">
        <v>41405</v>
      </c>
      <c r="L145" s="42">
        <v>41674</v>
      </c>
      <c r="M145" s="46">
        <v>41346</v>
      </c>
      <c r="N145" s="22">
        <v>41615</v>
      </c>
      <c r="O145" s="16" t="s">
        <v>10</v>
      </c>
    </row>
    <row r="146" spans="1:15" ht="33.75">
      <c r="A146" s="57" t="s">
        <v>496</v>
      </c>
      <c r="B146" s="2" t="s">
        <v>11</v>
      </c>
      <c r="C146" s="31" t="s">
        <v>282</v>
      </c>
      <c r="D146" s="16" t="s">
        <v>10</v>
      </c>
      <c r="E146" s="5" t="s">
        <v>304</v>
      </c>
      <c r="F146" s="16" t="s">
        <v>10</v>
      </c>
      <c r="G146" s="18" t="s">
        <v>10</v>
      </c>
      <c r="H146" s="18">
        <v>41614</v>
      </c>
      <c r="I146" s="18">
        <v>41916</v>
      </c>
      <c r="J146" s="27" t="s">
        <v>10</v>
      </c>
      <c r="K146" s="44">
        <v>41675</v>
      </c>
      <c r="L146" s="42">
        <v>41975</v>
      </c>
      <c r="M146" s="44">
        <v>41616</v>
      </c>
      <c r="N146" s="62">
        <v>41916</v>
      </c>
      <c r="O146" s="16" t="s">
        <v>10</v>
      </c>
    </row>
    <row r="147" spans="1:15" ht="78.75">
      <c r="A147" s="57" t="s">
        <v>496</v>
      </c>
      <c r="B147" s="2" t="s">
        <v>97</v>
      </c>
      <c r="C147" s="47" t="s">
        <v>305</v>
      </c>
      <c r="D147" s="16" t="s">
        <v>10</v>
      </c>
      <c r="E147" s="17" t="s">
        <v>306</v>
      </c>
      <c r="F147" s="16" t="s">
        <v>10</v>
      </c>
      <c r="G147" s="18" t="s">
        <v>10</v>
      </c>
      <c r="H147" s="18">
        <v>41880</v>
      </c>
      <c r="I147" s="18">
        <v>41916</v>
      </c>
      <c r="J147" s="27" t="s">
        <v>10</v>
      </c>
      <c r="K147" s="16" t="s">
        <v>10</v>
      </c>
      <c r="L147" s="16" t="s">
        <v>10</v>
      </c>
      <c r="M147" s="16" t="s">
        <v>10</v>
      </c>
      <c r="N147" s="16" t="s">
        <v>10</v>
      </c>
      <c r="O147" s="16" t="s">
        <v>10</v>
      </c>
    </row>
    <row r="148" spans="1:15" ht="33.75">
      <c r="A148" s="57" t="s">
        <v>496</v>
      </c>
      <c r="B148" s="2" t="s">
        <v>99</v>
      </c>
      <c r="C148" s="31" t="s">
        <v>282</v>
      </c>
      <c r="D148" s="16" t="s">
        <v>10</v>
      </c>
      <c r="E148" s="5" t="s">
        <v>307</v>
      </c>
      <c r="F148" s="16" t="s">
        <v>10</v>
      </c>
      <c r="G148" s="18" t="s">
        <v>10</v>
      </c>
      <c r="H148" s="18">
        <v>41975</v>
      </c>
      <c r="I148" s="18">
        <v>41997</v>
      </c>
      <c r="J148" s="27" t="s">
        <v>10</v>
      </c>
      <c r="K148" s="44">
        <v>41976</v>
      </c>
      <c r="L148" s="41">
        <v>42126</v>
      </c>
      <c r="M148" s="44">
        <v>41917</v>
      </c>
      <c r="N148" s="63" t="s">
        <v>308</v>
      </c>
      <c r="O148" s="16" t="s">
        <v>10</v>
      </c>
    </row>
    <row r="149" spans="1:15" ht="33.75">
      <c r="A149" s="57" t="s">
        <v>496</v>
      </c>
      <c r="B149" s="2" t="s">
        <v>100</v>
      </c>
      <c r="C149" s="31" t="s">
        <v>282</v>
      </c>
      <c r="D149" s="16" t="s">
        <v>10</v>
      </c>
      <c r="E149" s="5" t="s">
        <v>309</v>
      </c>
      <c r="F149" s="16" t="s">
        <v>10</v>
      </c>
      <c r="G149" s="18" t="s">
        <v>10</v>
      </c>
      <c r="H149" s="18">
        <v>42068</v>
      </c>
      <c r="I149" s="18">
        <v>42306</v>
      </c>
      <c r="J149" s="27" t="s">
        <v>10</v>
      </c>
      <c r="K149" s="44">
        <v>42127</v>
      </c>
      <c r="L149" s="42">
        <v>42276</v>
      </c>
      <c r="M149" s="46">
        <v>42068</v>
      </c>
      <c r="N149" s="22">
        <v>42188</v>
      </c>
      <c r="O149" s="16" t="s">
        <v>10</v>
      </c>
    </row>
    <row r="150" spans="1:15" ht="33.75">
      <c r="A150" s="57" t="s">
        <v>496</v>
      </c>
      <c r="B150" s="2" t="s">
        <v>101</v>
      </c>
      <c r="C150" s="31" t="s">
        <v>430</v>
      </c>
      <c r="D150" s="16" t="s">
        <v>10</v>
      </c>
      <c r="E150" s="74" t="s">
        <v>10</v>
      </c>
      <c r="F150" s="16" t="s">
        <v>10</v>
      </c>
      <c r="G150" s="18" t="s">
        <v>10</v>
      </c>
      <c r="H150" s="18">
        <v>42277</v>
      </c>
      <c r="I150" s="18">
        <v>42447</v>
      </c>
      <c r="J150" s="27" t="s">
        <v>10</v>
      </c>
      <c r="K150" s="44">
        <v>42277</v>
      </c>
      <c r="L150" s="42" t="s">
        <v>431</v>
      </c>
      <c r="M150" s="44" t="s">
        <v>10</v>
      </c>
      <c r="N150" s="22" t="s">
        <v>10</v>
      </c>
      <c r="O150" s="16" t="s">
        <v>10</v>
      </c>
    </row>
    <row r="151" spans="1:15" ht="33.75">
      <c r="A151" s="57" t="s">
        <v>496</v>
      </c>
      <c r="B151" s="2" t="s">
        <v>252</v>
      </c>
      <c r="C151" s="47" t="s">
        <v>487</v>
      </c>
      <c r="D151" s="16" t="s">
        <v>10</v>
      </c>
      <c r="E151" s="74" t="s">
        <v>10</v>
      </c>
      <c r="F151" s="16" t="s">
        <v>10</v>
      </c>
      <c r="G151" s="18" t="s">
        <v>10</v>
      </c>
      <c r="H151" s="18">
        <v>42577</v>
      </c>
      <c r="I151" s="18">
        <v>42606</v>
      </c>
      <c r="J151" s="27" t="s">
        <v>10</v>
      </c>
      <c r="K151" s="46">
        <v>42577</v>
      </c>
      <c r="L151" s="42">
        <v>42877</v>
      </c>
      <c r="M151" s="44" t="s">
        <v>10</v>
      </c>
      <c r="N151" s="22" t="s">
        <v>10</v>
      </c>
      <c r="O151" s="16" t="s">
        <v>10</v>
      </c>
    </row>
    <row r="152" spans="1:15" ht="56.25">
      <c r="A152" s="57" t="s">
        <v>496</v>
      </c>
      <c r="B152" s="27" t="s">
        <v>60</v>
      </c>
      <c r="C152" s="16" t="s">
        <v>61</v>
      </c>
      <c r="D152" s="16" t="s">
        <v>104</v>
      </c>
      <c r="E152" s="17">
        <v>652928.51</v>
      </c>
      <c r="F152" s="16" t="s">
        <v>62</v>
      </c>
      <c r="G152" s="18" t="s">
        <v>63</v>
      </c>
      <c r="H152" s="18">
        <v>41176</v>
      </c>
      <c r="I152" s="18">
        <v>41185</v>
      </c>
      <c r="J152" s="27" t="s">
        <v>64</v>
      </c>
      <c r="K152" s="18">
        <v>41176</v>
      </c>
      <c r="L152" s="70">
        <v>41386</v>
      </c>
      <c r="M152" s="18">
        <v>41221</v>
      </c>
      <c r="N152" s="71">
        <v>41311</v>
      </c>
      <c r="O152" s="16" t="s">
        <v>65</v>
      </c>
    </row>
    <row r="153" spans="1:15" ht="22.5">
      <c r="A153" s="57" t="s">
        <v>496</v>
      </c>
      <c r="B153" s="2" t="s">
        <v>21</v>
      </c>
      <c r="C153" s="31" t="s">
        <v>153</v>
      </c>
      <c r="D153" s="16" t="s">
        <v>10</v>
      </c>
      <c r="E153" s="5" t="s">
        <v>311</v>
      </c>
      <c r="F153" s="16" t="s">
        <v>10</v>
      </c>
      <c r="G153" s="16" t="s">
        <v>10</v>
      </c>
      <c r="H153" s="18">
        <v>41277</v>
      </c>
      <c r="I153" s="18">
        <v>41727</v>
      </c>
      <c r="J153" s="27" t="s">
        <v>10</v>
      </c>
      <c r="K153" s="18" t="s">
        <v>10</v>
      </c>
      <c r="L153" s="42" t="s">
        <v>10</v>
      </c>
      <c r="M153" s="44">
        <v>41279</v>
      </c>
      <c r="N153" s="64" t="s">
        <v>310</v>
      </c>
      <c r="O153" s="16" t="s">
        <v>10</v>
      </c>
    </row>
    <row r="154" spans="1:15" ht="33.75">
      <c r="A154" s="57" t="s">
        <v>496</v>
      </c>
      <c r="B154" s="2" t="s">
        <v>11</v>
      </c>
      <c r="C154" s="31" t="s">
        <v>282</v>
      </c>
      <c r="D154" s="16" t="s">
        <v>10</v>
      </c>
      <c r="E154" s="5" t="s">
        <v>312</v>
      </c>
      <c r="F154" s="16" t="s">
        <v>10</v>
      </c>
      <c r="G154" s="16" t="s">
        <v>10</v>
      </c>
      <c r="H154" s="18">
        <v>41396</v>
      </c>
      <c r="I154" s="18">
        <v>41727</v>
      </c>
      <c r="J154" s="27" t="s">
        <v>10</v>
      </c>
      <c r="K154" s="51" t="s">
        <v>310</v>
      </c>
      <c r="L154" s="42">
        <v>41607</v>
      </c>
      <c r="M154" s="46">
        <v>41398</v>
      </c>
      <c r="N154" s="22">
        <v>41577</v>
      </c>
      <c r="O154" s="16" t="s">
        <v>10</v>
      </c>
    </row>
    <row r="155" spans="1:15" ht="33.75">
      <c r="A155" s="57" t="s">
        <v>496</v>
      </c>
      <c r="B155" s="2" t="s">
        <v>97</v>
      </c>
      <c r="C155" s="31" t="s">
        <v>282</v>
      </c>
      <c r="D155" s="16" t="s">
        <v>10</v>
      </c>
      <c r="E155" s="5" t="s">
        <v>307</v>
      </c>
      <c r="F155" s="16" t="s">
        <v>10</v>
      </c>
      <c r="G155" s="16" t="s">
        <v>10</v>
      </c>
      <c r="H155" s="18">
        <v>41605</v>
      </c>
      <c r="I155" s="18">
        <v>41727</v>
      </c>
      <c r="J155" s="27" t="s">
        <v>10</v>
      </c>
      <c r="K155" s="46">
        <v>41607</v>
      </c>
      <c r="L155" s="42">
        <v>41756</v>
      </c>
      <c r="M155" s="44">
        <v>41577</v>
      </c>
      <c r="N155" s="22">
        <v>41726</v>
      </c>
      <c r="O155" s="16" t="s">
        <v>10</v>
      </c>
    </row>
    <row r="156" spans="1:15" ht="33.75">
      <c r="A156" s="57" t="s">
        <v>496</v>
      </c>
      <c r="B156" s="2" t="s">
        <v>99</v>
      </c>
      <c r="C156" s="31" t="s">
        <v>282</v>
      </c>
      <c r="D156" s="16" t="s">
        <v>10</v>
      </c>
      <c r="E156" s="5" t="s">
        <v>313</v>
      </c>
      <c r="F156" s="16" t="s">
        <v>10</v>
      </c>
      <c r="G156" s="16" t="s">
        <v>10</v>
      </c>
      <c r="H156" s="18">
        <v>41736</v>
      </c>
      <c r="I156" s="18">
        <v>41807</v>
      </c>
      <c r="J156" s="27" t="s">
        <v>10</v>
      </c>
      <c r="K156" s="44">
        <v>41757</v>
      </c>
      <c r="L156" s="41">
        <v>41877</v>
      </c>
      <c r="M156" s="46">
        <v>41727</v>
      </c>
      <c r="N156" s="65">
        <v>41847</v>
      </c>
      <c r="O156" s="16" t="s">
        <v>10</v>
      </c>
    </row>
    <row r="157" spans="1:15" ht="22.5">
      <c r="A157" s="57" t="s">
        <v>496</v>
      </c>
      <c r="B157" s="2" t="s">
        <v>100</v>
      </c>
      <c r="C157" s="31" t="s">
        <v>282</v>
      </c>
      <c r="D157" s="16" t="s">
        <v>10</v>
      </c>
      <c r="E157" s="5" t="s">
        <v>314</v>
      </c>
      <c r="F157" s="16" t="s">
        <v>10</v>
      </c>
      <c r="G157" s="16" t="s">
        <v>10</v>
      </c>
      <c r="H157" s="18">
        <v>41848</v>
      </c>
      <c r="I157" s="18">
        <v>41985</v>
      </c>
      <c r="J157" s="27" t="s">
        <v>10</v>
      </c>
      <c r="K157" s="44">
        <v>41878</v>
      </c>
      <c r="L157" s="42">
        <v>41968</v>
      </c>
      <c r="M157" s="44">
        <v>41848</v>
      </c>
      <c r="N157" s="22">
        <v>41938</v>
      </c>
      <c r="O157" s="16" t="s">
        <v>10</v>
      </c>
    </row>
    <row r="158" spans="1:15" ht="22.5">
      <c r="A158" s="57" t="s">
        <v>496</v>
      </c>
      <c r="B158" s="2" t="s">
        <v>101</v>
      </c>
      <c r="C158" s="31" t="s">
        <v>282</v>
      </c>
      <c r="D158" s="16" t="s">
        <v>10</v>
      </c>
      <c r="E158" s="5" t="s">
        <v>314</v>
      </c>
      <c r="F158" s="16" t="s">
        <v>10</v>
      </c>
      <c r="G158" s="16" t="s">
        <v>10</v>
      </c>
      <c r="H158" s="18">
        <v>41939</v>
      </c>
      <c r="I158" s="18">
        <v>41985</v>
      </c>
      <c r="J158" s="27" t="s">
        <v>10</v>
      </c>
      <c r="K158" s="44">
        <v>41969</v>
      </c>
      <c r="L158" s="42">
        <v>42059</v>
      </c>
      <c r="M158" s="46">
        <v>41939</v>
      </c>
      <c r="N158" s="22">
        <v>42029</v>
      </c>
      <c r="O158" s="16" t="s">
        <v>10</v>
      </c>
    </row>
    <row r="159" spans="1:15" ht="22.5">
      <c r="A159" s="57" t="s">
        <v>496</v>
      </c>
      <c r="B159" s="2" t="s">
        <v>252</v>
      </c>
      <c r="C159" s="31" t="s">
        <v>282</v>
      </c>
      <c r="D159" s="16" t="s">
        <v>10</v>
      </c>
      <c r="E159" s="5" t="s">
        <v>314</v>
      </c>
      <c r="F159" s="16" t="s">
        <v>10</v>
      </c>
      <c r="G159" s="16" t="s">
        <v>10</v>
      </c>
      <c r="H159" s="18">
        <v>42030</v>
      </c>
      <c r="I159" s="18">
        <v>42045</v>
      </c>
      <c r="J159" s="27" t="s">
        <v>10</v>
      </c>
      <c r="K159" s="44">
        <v>42060</v>
      </c>
      <c r="L159" s="42">
        <v>42150</v>
      </c>
      <c r="M159" s="44">
        <v>42030</v>
      </c>
      <c r="N159" s="22">
        <v>42120</v>
      </c>
      <c r="O159" s="16" t="s">
        <v>10</v>
      </c>
    </row>
    <row r="160" spans="1:15" ht="56.25">
      <c r="A160" s="57" t="s">
        <v>496</v>
      </c>
      <c r="B160" s="2" t="s">
        <v>278</v>
      </c>
      <c r="C160" s="47" t="s">
        <v>432</v>
      </c>
      <c r="D160" s="16" t="s">
        <v>10</v>
      </c>
      <c r="E160" s="5" t="s">
        <v>10</v>
      </c>
      <c r="F160" s="16" t="s">
        <v>10</v>
      </c>
      <c r="G160" s="16" t="s">
        <v>10</v>
      </c>
      <c r="H160" s="18">
        <v>42151</v>
      </c>
      <c r="I160" s="18" t="s">
        <v>10</v>
      </c>
      <c r="J160" s="27" t="s">
        <v>10</v>
      </c>
      <c r="K160" s="44">
        <v>42151</v>
      </c>
      <c r="L160" s="42">
        <v>42361</v>
      </c>
      <c r="M160" s="44">
        <v>42121</v>
      </c>
      <c r="N160" s="22">
        <v>42211</v>
      </c>
      <c r="O160" s="16" t="s">
        <v>10</v>
      </c>
    </row>
    <row r="161" spans="1:15" ht="56.25">
      <c r="A161" s="57" t="s">
        <v>496</v>
      </c>
      <c r="B161" s="2" t="s">
        <v>339</v>
      </c>
      <c r="C161" s="31" t="s">
        <v>433</v>
      </c>
      <c r="D161" s="16" t="s">
        <v>10</v>
      </c>
      <c r="E161" s="5" t="s">
        <v>10</v>
      </c>
      <c r="F161" s="16" t="s">
        <v>10</v>
      </c>
      <c r="G161" s="16" t="s">
        <v>10</v>
      </c>
      <c r="H161" s="18">
        <v>42206</v>
      </c>
      <c r="I161" s="18" t="s">
        <v>10</v>
      </c>
      <c r="J161" s="27" t="s">
        <v>10</v>
      </c>
      <c r="K161" s="44">
        <v>42362</v>
      </c>
      <c r="L161" s="42">
        <v>42451</v>
      </c>
      <c r="M161" s="44">
        <v>42212</v>
      </c>
      <c r="N161" s="22">
        <v>42301</v>
      </c>
      <c r="O161" s="16" t="s">
        <v>10</v>
      </c>
    </row>
    <row r="162" spans="1:15" ht="56.25">
      <c r="A162" s="57" t="s">
        <v>496</v>
      </c>
      <c r="B162" s="2" t="s">
        <v>340</v>
      </c>
      <c r="C162" s="31" t="s">
        <v>434</v>
      </c>
      <c r="D162" s="2" t="s">
        <v>10</v>
      </c>
      <c r="E162" s="5" t="s">
        <v>10</v>
      </c>
      <c r="F162" s="2" t="s">
        <v>10</v>
      </c>
      <c r="G162" s="2" t="s">
        <v>10</v>
      </c>
      <c r="H162" s="4">
        <v>42296</v>
      </c>
      <c r="I162" s="4" t="s">
        <v>10</v>
      </c>
      <c r="J162" s="25" t="s">
        <v>10</v>
      </c>
      <c r="K162" s="44">
        <v>42452</v>
      </c>
      <c r="L162" s="41">
        <v>42631</v>
      </c>
      <c r="M162" s="44">
        <v>42302</v>
      </c>
      <c r="N162" s="22">
        <v>42481</v>
      </c>
      <c r="O162" s="2" t="s">
        <v>10</v>
      </c>
    </row>
    <row r="163" spans="1:15" ht="56.25">
      <c r="A163" s="57" t="s">
        <v>496</v>
      </c>
      <c r="B163" s="85" t="s">
        <v>341</v>
      </c>
      <c r="C163" s="47" t="s">
        <v>488</v>
      </c>
      <c r="D163" s="2" t="s">
        <v>10</v>
      </c>
      <c r="E163" s="5" t="s">
        <v>10</v>
      </c>
      <c r="F163" s="2" t="s">
        <v>10</v>
      </c>
      <c r="G163" s="2" t="s">
        <v>10</v>
      </c>
      <c r="H163" s="98">
        <v>42479</v>
      </c>
      <c r="I163" s="98" t="s">
        <v>10</v>
      </c>
      <c r="J163" s="122" t="s">
        <v>10</v>
      </c>
      <c r="K163" s="108">
        <v>42632</v>
      </c>
      <c r="L163" s="109">
        <v>42812</v>
      </c>
      <c r="M163" s="108">
        <v>42482</v>
      </c>
      <c r="N163" s="110">
        <v>42662</v>
      </c>
      <c r="O163" s="107" t="s">
        <v>10</v>
      </c>
    </row>
    <row r="164" spans="1:15" ht="56.25">
      <c r="A164" s="57" t="s">
        <v>496</v>
      </c>
      <c r="B164" s="25" t="s">
        <v>66</v>
      </c>
      <c r="C164" s="2" t="s">
        <v>67</v>
      </c>
      <c r="D164" s="2" t="s">
        <v>564</v>
      </c>
      <c r="E164" s="11">
        <v>563900</v>
      </c>
      <c r="F164" s="2" t="s">
        <v>68</v>
      </c>
      <c r="G164" s="4" t="s">
        <v>69</v>
      </c>
      <c r="H164" s="4">
        <v>41205</v>
      </c>
      <c r="I164" s="4">
        <v>41212</v>
      </c>
      <c r="J164" s="25" t="s">
        <v>64</v>
      </c>
      <c r="K164" s="4">
        <v>41205</v>
      </c>
      <c r="L164" s="4">
        <v>41445</v>
      </c>
      <c r="M164" s="12" t="s">
        <v>10</v>
      </c>
      <c r="N164" s="2" t="s">
        <v>10</v>
      </c>
      <c r="O164" s="12" t="s">
        <v>70</v>
      </c>
    </row>
    <row r="165" spans="1:15" ht="22.5">
      <c r="A165" s="57" t="s">
        <v>496</v>
      </c>
      <c r="B165" s="2" t="s">
        <v>21</v>
      </c>
      <c r="C165" s="31" t="s">
        <v>282</v>
      </c>
      <c r="D165" s="16" t="s">
        <v>10</v>
      </c>
      <c r="E165" s="17" t="s">
        <v>10</v>
      </c>
      <c r="F165" s="16" t="s">
        <v>10</v>
      </c>
      <c r="G165" s="16" t="s">
        <v>10</v>
      </c>
      <c r="H165" s="18">
        <v>41338</v>
      </c>
      <c r="I165" s="18">
        <v>41727</v>
      </c>
      <c r="J165" s="27" t="s">
        <v>10</v>
      </c>
      <c r="K165" s="18" t="s">
        <v>10</v>
      </c>
      <c r="L165" s="18">
        <v>41697</v>
      </c>
      <c r="M165" s="19" t="s">
        <v>10</v>
      </c>
      <c r="N165" s="4">
        <v>41517</v>
      </c>
      <c r="O165" s="16" t="s">
        <v>10</v>
      </c>
    </row>
    <row r="166" spans="1:15">
      <c r="A166" s="57" t="s">
        <v>496</v>
      </c>
      <c r="B166" s="2" t="s">
        <v>11</v>
      </c>
      <c r="C166" s="31" t="s">
        <v>315</v>
      </c>
      <c r="D166" s="16" t="s">
        <v>10</v>
      </c>
      <c r="E166" s="17" t="s">
        <v>10</v>
      </c>
      <c r="F166" s="16" t="s">
        <v>10</v>
      </c>
      <c r="G166" s="16" t="s">
        <v>10</v>
      </c>
      <c r="H166" s="18">
        <v>41518</v>
      </c>
      <c r="I166" s="18">
        <v>41727</v>
      </c>
      <c r="J166" s="27" t="s">
        <v>10</v>
      </c>
      <c r="K166" s="18" t="s">
        <v>10</v>
      </c>
      <c r="L166" s="18" t="s">
        <v>10</v>
      </c>
      <c r="M166" s="19" t="s">
        <v>10</v>
      </c>
      <c r="N166" s="4">
        <v>41697</v>
      </c>
      <c r="O166" s="16" t="s">
        <v>10</v>
      </c>
    </row>
    <row r="167" spans="1:15" ht="33.75">
      <c r="A167" s="57" t="s">
        <v>496</v>
      </c>
      <c r="B167" s="2" t="s">
        <v>97</v>
      </c>
      <c r="C167" s="31" t="s">
        <v>282</v>
      </c>
      <c r="D167" s="16" t="s">
        <v>10</v>
      </c>
      <c r="E167" s="5" t="s">
        <v>313</v>
      </c>
      <c r="F167" s="16" t="s">
        <v>10</v>
      </c>
      <c r="G167" s="16" t="s">
        <v>10</v>
      </c>
      <c r="H167" s="18">
        <v>41698</v>
      </c>
      <c r="I167" s="18">
        <v>41732</v>
      </c>
      <c r="J167" s="27" t="s">
        <v>10</v>
      </c>
      <c r="K167" s="44">
        <v>41698</v>
      </c>
      <c r="L167" s="18">
        <v>41817</v>
      </c>
      <c r="M167" s="44">
        <v>41698</v>
      </c>
      <c r="N167" s="18">
        <v>41817</v>
      </c>
      <c r="O167" s="16" t="s">
        <v>10</v>
      </c>
    </row>
    <row r="168" spans="1:15" ht="33.75">
      <c r="A168" s="57" t="s">
        <v>496</v>
      </c>
      <c r="B168" s="2" t="s">
        <v>99</v>
      </c>
      <c r="C168" s="31" t="s">
        <v>282</v>
      </c>
      <c r="D168" s="16" t="s">
        <v>10</v>
      </c>
      <c r="E168" s="5" t="s">
        <v>313</v>
      </c>
      <c r="F168" s="16" t="s">
        <v>10</v>
      </c>
      <c r="G168" s="16" t="s">
        <v>10</v>
      </c>
      <c r="H168" s="18">
        <v>41817</v>
      </c>
      <c r="I168" s="18">
        <v>41992</v>
      </c>
      <c r="J168" s="27" t="s">
        <v>10</v>
      </c>
      <c r="K168" s="45">
        <v>41818</v>
      </c>
      <c r="L168" s="18">
        <v>41937</v>
      </c>
      <c r="M168" s="45">
        <v>41818</v>
      </c>
      <c r="N168" s="18">
        <v>41937</v>
      </c>
      <c r="O168" s="16" t="s">
        <v>10</v>
      </c>
    </row>
    <row r="169" spans="1:15" ht="22.5">
      <c r="A169" s="57" t="s">
        <v>496</v>
      </c>
      <c r="B169" s="2" t="s">
        <v>100</v>
      </c>
      <c r="C169" s="31" t="s">
        <v>282</v>
      </c>
      <c r="D169" s="16" t="s">
        <v>10</v>
      </c>
      <c r="E169" s="17" t="s">
        <v>10</v>
      </c>
      <c r="F169" s="16" t="s">
        <v>10</v>
      </c>
      <c r="G169" s="16" t="s">
        <v>10</v>
      </c>
      <c r="H169" s="18">
        <v>41936</v>
      </c>
      <c r="I169" s="18">
        <v>41992</v>
      </c>
      <c r="J169" s="27" t="s">
        <v>10</v>
      </c>
      <c r="K169" s="44">
        <v>41937</v>
      </c>
      <c r="L169" s="2" t="s">
        <v>316</v>
      </c>
      <c r="M169" s="44">
        <v>41937</v>
      </c>
      <c r="N169" s="2" t="s">
        <v>316</v>
      </c>
      <c r="O169" s="16" t="s">
        <v>10</v>
      </c>
    </row>
    <row r="170" spans="1:15" ht="33.75">
      <c r="A170" s="57" t="s">
        <v>496</v>
      </c>
      <c r="B170" s="2" t="s">
        <v>101</v>
      </c>
      <c r="C170" s="47" t="s">
        <v>435</v>
      </c>
      <c r="D170" s="16" t="s">
        <v>10</v>
      </c>
      <c r="E170" s="17" t="s">
        <v>10</v>
      </c>
      <c r="F170" s="16" t="s">
        <v>10</v>
      </c>
      <c r="G170" s="16" t="s">
        <v>10</v>
      </c>
      <c r="H170" s="18">
        <v>42118</v>
      </c>
      <c r="I170" s="18">
        <v>42510</v>
      </c>
      <c r="J170" s="27" t="s">
        <v>10</v>
      </c>
      <c r="K170" s="49">
        <v>42118</v>
      </c>
      <c r="L170" s="18">
        <v>42298</v>
      </c>
      <c r="M170" s="49">
        <v>42118</v>
      </c>
      <c r="N170" s="18">
        <v>42298</v>
      </c>
      <c r="O170" s="16" t="s">
        <v>10</v>
      </c>
    </row>
    <row r="171" spans="1:15" ht="56.25">
      <c r="A171" s="57" t="s">
        <v>496</v>
      </c>
      <c r="B171" s="2" t="s">
        <v>252</v>
      </c>
      <c r="C171" s="31" t="s">
        <v>436</v>
      </c>
      <c r="D171" s="16" t="s">
        <v>10</v>
      </c>
      <c r="E171" s="17" t="s">
        <v>10</v>
      </c>
      <c r="F171" s="16" t="s">
        <v>10</v>
      </c>
      <c r="G171" s="16" t="s">
        <v>10</v>
      </c>
      <c r="H171" s="18">
        <v>42299</v>
      </c>
      <c r="I171" s="18">
        <v>42510</v>
      </c>
      <c r="J171" s="27" t="s">
        <v>10</v>
      </c>
      <c r="K171" s="49">
        <v>42299</v>
      </c>
      <c r="L171" s="18">
        <v>42539</v>
      </c>
      <c r="M171" s="49">
        <v>42665</v>
      </c>
      <c r="N171" s="18">
        <v>42419</v>
      </c>
      <c r="O171" s="16" t="s">
        <v>10</v>
      </c>
    </row>
    <row r="172" spans="1:15" ht="45">
      <c r="A172" s="57" t="s">
        <v>496</v>
      </c>
      <c r="B172" s="2" t="s">
        <v>278</v>
      </c>
      <c r="C172" s="47" t="s">
        <v>437</v>
      </c>
      <c r="D172" s="16" t="s">
        <v>10</v>
      </c>
      <c r="E172" s="17" t="s">
        <v>10</v>
      </c>
      <c r="F172" s="16" t="s">
        <v>10</v>
      </c>
      <c r="G172" s="16" t="s">
        <v>10</v>
      </c>
      <c r="H172" s="18">
        <v>42419</v>
      </c>
      <c r="I172" s="18">
        <v>42510</v>
      </c>
      <c r="J172" s="27" t="s">
        <v>10</v>
      </c>
      <c r="K172" s="49">
        <v>42540</v>
      </c>
      <c r="L172" s="18">
        <v>42719</v>
      </c>
      <c r="M172" s="49">
        <v>42420</v>
      </c>
      <c r="N172" s="18">
        <v>42599</v>
      </c>
      <c r="O172" s="16" t="s">
        <v>10</v>
      </c>
    </row>
    <row r="173" spans="1:15" ht="67.5">
      <c r="A173" s="57" t="s">
        <v>496</v>
      </c>
      <c r="B173" s="27" t="s">
        <v>71</v>
      </c>
      <c r="C173" s="16" t="s">
        <v>72</v>
      </c>
      <c r="D173" s="32" t="s">
        <v>317</v>
      </c>
      <c r="E173" s="17">
        <v>203879.47</v>
      </c>
      <c r="F173" s="16" t="s">
        <v>73</v>
      </c>
      <c r="G173" s="18" t="s">
        <v>74</v>
      </c>
      <c r="H173" s="18">
        <v>41226</v>
      </c>
      <c r="I173" s="18">
        <v>41235</v>
      </c>
      <c r="J173" s="27" t="s">
        <v>75</v>
      </c>
      <c r="K173" s="18">
        <v>41226</v>
      </c>
      <c r="L173" s="18">
        <v>41346</v>
      </c>
      <c r="M173" s="19" t="s">
        <v>10</v>
      </c>
      <c r="N173" s="66" t="s">
        <v>10</v>
      </c>
      <c r="O173" s="19" t="s">
        <v>76</v>
      </c>
    </row>
    <row r="174" spans="1:15">
      <c r="A174" s="57" t="s">
        <v>496</v>
      </c>
      <c r="B174" s="2" t="s">
        <v>21</v>
      </c>
      <c r="C174" s="51" t="s">
        <v>318</v>
      </c>
      <c r="D174" s="32" t="s">
        <v>10</v>
      </c>
      <c r="E174" s="17" t="s">
        <v>10</v>
      </c>
      <c r="F174" s="16" t="s">
        <v>10</v>
      </c>
      <c r="G174" s="18" t="s">
        <v>10</v>
      </c>
      <c r="H174" s="18">
        <v>41295</v>
      </c>
      <c r="I174" s="18">
        <v>41689</v>
      </c>
      <c r="J174" s="27" t="s">
        <v>10</v>
      </c>
      <c r="K174" s="16" t="s">
        <v>10</v>
      </c>
      <c r="L174" s="16" t="s">
        <v>10</v>
      </c>
      <c r="M174" s="44">
        <v>41295</v>
      </c>
      <c r="N174" s="22">
        <v>41440</v>
      </c>
      <c r="O174" s="19" t="s">
        <v>10</v>
      </c>
    </row>
    <row r="175" spans="1:15" ht="22.5">
      <c r="A175" s="57" t="s">
        <v>496</v>
      </c>
      <c r="B175" s="2" t="s">
        <v>11</v>
      </c>
      <c r="C175" s="31" t="s">
        <v>282</v>
      </c>
      <c r="D175" s="32" t="s">
        <v>10</v>
      </c>
      <c r="E175" s="17" t="s">
        <v>10</v>
      </c>
      <c r="F175" s="16" t="s">
        <v>10</v>
      </c>
      <c r="G175" s="18" t="s">
        <v>10</v>
      </c>
      <c r="H175" s="18">
        <v>41355</v>
      </c>
      <c r="I175" s="18">
        <v>41689</v>
      </c>
      <c r="J175" s="27" t="s">
        <v>10</v>
      </c>
      <c r="K175" s="52">
        <v>41355</v>
      </c>
      <c r="L175" s="18">
        <v>41534</v>
      </c>
      <c r="M175" s="46">
        <v>41441</v>
      </c>
      <c r="N175" s="65">
        <v>41530</v>
      </c>
      <c r="O175" s="19" t="s">
        <v>10</v>
      </c>
    </row>
    <row r="176" spans="1:15" ht="22.5">
      <c r="A176" s="57" t="s">
        <v>494</v>
      </c>
      <c r="B176" s="2" t="s">
        <v>97</v>
      </c>
      <c r="C176" s="31" t="s">
        <v>282</v>
      </c>
      <c r="D176" s="32" t="s">
        <v>10</v>
      </c>
      <c r="E176" s="17" t="s">
        <v>10</v>
      </c>
      <c r="F176" s="16" t="s">
        <v>10</v>
      </c>
      <c r="G176" s="18" t="s">
        <v>10</v>
      </c>
      <c r="H176" s="18">
        <v>41535</v>
      </c>
      <c r="I176" s="18">
        <v>41689</v>
      </c>
      <c r="J176" s="27" t="s">
        <v>10</v>
      </c>
      <c r="K176" s="54">
        <v>41535</v>
      </c>
      <c r="L176" s="18">
        <v>41380</v>
      </c>
      <c r="M176" s="44">
        <v>41531</v>
      </c>
      <c r="N176" s="22">
        <v>41376</v>
      </c>
      <c r="O176" s="19" t="s">
        <v>10</v>
      </c>
    </row>
    <row r="177" spans="1:15" ht="22.5">
      <c r="A177" s="57" t="s">
        <v>494</v>
      </c>
      <c r="B177" s="2" t="s">
        <v>99</v>
      </c>
      <c r="C177" s="31" t="s">
        <v>282</v>
      </c>
      <c r="D177" s="32" t="s">
        <v>10</v>
      </c>
      <c r="E177" s="17" t="s">
        <v>10</v>
      </c>
      <c r="F177" s="16" t="s">
        <v>10</v>
      </c>
      <c r="G177" s="18" t="s">
        <v>10</v>
      </c>
      <c r="H177" s="18">
        <v>41740</v>
      </c>
      <c r="I177" s="18">
        <v>41964</v>
      </c>
      <c r="J177" s="27" t="s">
        <v>10</v>
      </c>
      <c r="K177" s="67">
        <v>41380</v>
      </c>
      <c r="L177" s="18">
        <v>41925</v>
      </c>
      <c r="M177" s="46">
        <v>41740</v>
      </c>
      <c r="N177" s="65">
        <v>41921</v>
      </c>
      <c r="O177" s="19" t="s">
        <v>10</v>
      </c>
    </row>
    <row r="178" spans="1:15" ht="33.75">
      <c r="A178" s="57" t="s">
        <v>494</v>
      </c>
      <c r="B178" s="2" t="s">
        <v>100</v>
      </c>
      <c r="C178" s="31" t="s">
        <v>282</v>
      </c>
      <c r="D178" s="32" t="s">
        <v>10</v>
      </c>
      <c r="E178" s="5" t="s">
        <v>307</v>
      </c>
      <c r="F178" s="16" t="s">
        <v>10</v>
      </c>
      <c r="G178" s="18" t="s">
        <v>10</v>
      </c>
      <c r="H178" s="18" t="s">
        <v>319</v>
      </c>
      <c r="I178" s="18">
        <v>41964</v>
      </c>
      <c r="J178" s="27" t="s">
        <v>10</v>
      </c>
      <c r="K178" s="52">
        <v>41925</v>
      </c>
      <c r="L178" s="4">
        <v>42076</v>
      </c>
      <c r="M178" s="51" t="s">
        <v>320</v>
      </c>
      <c r="N178" s="22">
        <v>42072</v>
      </c>
      <c r="O178" s="19" t="s">
        <v>10</v>
      </c>
    </row>
    <row r="179" spans="1:15" ht="33.75">
      <c r="A179" s="57" t="s">
        <v>494</v>
      </c>
      <c r="B179" s="2" t="s">
        <v>101</v>
      </c>
      <c r="C179" s="31" t="s">
        <v>282</v>
      </c>
      <c r="D179" s="32" t="s">
        <v>10</v>
      </c>
      <c r="E179" s="5" t="s">
        <v>321</v>
      </c>
      <c r="F179" s="16" t="s">
        <v>10</v>
      </c>
      <c r="G179" s="18" t="s">
        <v>10</v>
      </c>
      <c r="H179" s="18">
        <v>42072</v>
      </c>
      <c r="I179" s="18" t="s">
        <v>10</v>
      </c>
      <c r="J179" s="27" t="s">
        <v>10</v>
      </c>
      <c r="K179" s="54">
        <v>42077</v>
      </c>
      <c r="L179" s="18" t="s">
        <v>322</v>
      </c>
      <c r="M179" s="46">
        <v>42073</v>
      </c>
      <c r="N179" s="68" t="s">
        <v>323</v>
      </c>
      <c r="O179" s="19" t="s">
        <v>10</v>
      </c>
    </row>
    <row r="180" spans="1:15" s="93" customFormat="1" ht="33.75">
      <c r="A180" s="57" t="s">
        <v>494</v>
      </c>
      <c r="B180" s="2" t="s">
        <v>252</v>
      </c>
      <c r="C180" s="31" t="s">
        <v>282</v>
      </c>
      <c r="D180" s="32" t="s">
        <v>10</v>
      </c>
      <c r="E180" s="5" t="s">
        <v>313</v>
      </c>
      <c r="F180" s="16" t="s">
        <v>10</v>
      </c>
      <c r="G180" s="18" t="s">
        <v>10</v>
      </c>
      <c r="H180" s="18">
        <v>42342</v>
      </c>
      <c r="I180" s="18" t="s">
        <v>10</v>
      </c>
      <c r="J180" s="27" t="s">
        <v>10</v>
      </c>
      <c r="K180" s="52">
        <v>42407</v>
      </c>
      <c r="L180" s="4">
        <v>42527</v>
      </c>
      <c r="M180" s="44">
        <v>42343</v>
      </c>
      <c r="N180" s="63" t="s">
        <v>324</v>
      </c>
      <c r="O180" s="19" t="s">
        <v>10</v>
      </c>
    </row>
    <row r="181" spans="1:15" ht="56.25">
      <c r="A181" s="57" t="s">
        <v>494</v>
      </c>
      <c r="B181" s="2" t="s">
        <v>278</v>
      </c>
      <c r="C181" s="47" t="s">
        <v>489</v>
      </c>
      <c r="D181" s="32" t="s">
        <v>10</v>
      </c>
      <c r="E181" s="5" t="s">
        <v>326</v>
      </c>
      <c r="F181" s="16" t="s">
        <v>10</v>
      </c>
      <c r="G181" s="18" t="s">
        <v>10</v>
      </c>
      <c r="H181" s="18">
        <v>42464</v>
      </c>
      <c r="I181" s="18">
        <v>42606</v>
      </c>
      <c r="J181" s="27" t="s">
        <v>10</v>
      </c>
      <c r="K181" s="52">
        <v>42528</v>
      </c>
      <c r="L181" s="4">
        <v>42708</v>
      </c>
      <c r="M181" s="44">
        <v>42464</v>
      </c>
      <c r="N181" s="22">
        <v>42644</v>
      </c>
      <c r="O181" s="19" t="s">
        <v>10</v>
      </c>
    </row>
    <row r="182" spans="1:15" ht="56.25">
      <c r="A182" s="63" t="s">
        <v>496</v>
      </c>
      <c r="B182" s="25" t="s">
        <v>77</v>
      </c>
      <c r="C182" s="2" t="s">
        <v>78</v>
      </c>
      <c r="D182" s="21" t="s">
        <v>104</v>
      </c>
      <c r="E182" s="11">
        <v>355352.02</v>
      </c>
      <c r="F182" s="2" t="s">
        <v>79</v>
      </c>
      <c r="G182" s="4" t="s">
        <v>80</v>
      </c>
      <c r="H182" s="4">
        <v>41226</v>
      </c>
      <c r="I182" s="4">
        <v>41236</v>
      </c>
      <c r="J182" s="25" t="s">
        <v>81</v>
      </c>
      <c r="K182" s="4">
        <v>41226</v>
      </c>
      <c r="L182" s="4">
        <v>41436</v>
      </c>
      <c r="M182" s="12" t="s">
        <v>10</v>
      </c>
      <c r="N182" s="63" t="s">
        <v>10</v>
      </c>
      <c r="O182" s="12" t="s">
        <v>82</v>
      </c>
    </row>
    <row r="183" spans="1:15">
      <c r="A183" s="63" t="s">
        <v>496</v>
      </c>
      <c r="B183" s="2" t="s">
        <v>21</v>
      </c>
      <c r="C183" s="31" t="s">
        <v>315</v>
      </c>
      <c r="D183" s="15" t="s">
        <v>10</v>
      </c>
      <c r="E183" s="5" t="s">
        <v>325</v>
      </c>
      <c r="F183" s="15" t="s">
        <v>10</v>
      </c>
      <c r="G183" s="15" t="s">
        <v>10</v>
      </c>
      <c r="H183" s="4">
        <v>41327</v>
      </c>
      <c r="I183" s="4">
        <v>41727</v>
      </c>
      <c r="J183" s="123" t="s">
        <v>10</v>
      </c>
      <c r="K183" s="15" t="s">
        <v>10</v>
      </c>
      <c r="L183" s="15" t="s">
        <v>10</v>
      </c>
      <c r="M183" s="46">
        <v>41330</v>
      </c>
      <c r="N183" s="22">
        <v>41449</v>
      </c>
      <c r="O183" s="15" t="s">
        <v>10</v>
      </c>
    </row>
    <row r="184" spans="1:15" ht="33.75">
      <c r="A184" s="63" t="s">
        <v>496</v>
      </c>
      <c r="B184" s="2" t="s">
        <v>11</v>
      </c>
      <c r="C184" s="31" t="s">
        <v>282</v>
      </c>
      <c r="D184" s="15" t="s">
        <v>10</v>
      </c>
      <c r="E184" s="5" t="s">
        <v>312</v>
      </c>
      <c r="F184" s="15" t="s">
        <v>10</v>
      </c>
      <c r="G184" s="15" t="s">
        <v>10</v>
      </c>
      <c r="H184" s="4">
        <v>41446</v>
      </c>
      <c r="I184" s="4">
        <v>41727</v>
      </c>
      <c r="J184" s="123" t="s">
        <v>10</v>
      </c>
      <c r="K184" s="4">
        <v>41449</v>
      </c>
      <c r="L184" s="4">
        <v>41658</v>
      </c>
      <c r="M184" s="69">
        <v>41449</v>
      </c>
      <c r="N184" s="22">
        <v>41628</v>
      </c>
      <c r="O184" s="15" t="s">
        <v>10</v>
      </c>
    </row>
    <row r="185" spans="1:15" ht="33.75">
      <c r="A185" s="63" t="s">
        <v>496</v>
      </c>
      <c r="B185" s="2" t="s">
        <v>97</v>
      </c>
      <c r="C185" s="31" t="s">
        <v>282</v>
      </c>
      <c r="D185" s="15" t="s">
        <v>10</v>
      </c>
      <c r="E185" s="5" t="s">
        <v>326</v>
      </c>
      <c r="F185" s="15" t="s">
        <v>10</v>
      </c>
      <c r="G185" s="15" t="s">
        <v>10</v>
      </c>
      <c r="H185" s="4">
        <v>41628</v>
      </c>
      <c r="I185" s="4">
        <v>41727</v>
      </c>
      <c r="J185" s="123" t="s">
        <v>10</v>
      </c>
      <c r="K185" s="4">
        <v>41658</v>
      </c>
      <c r="L185" s="4">
        <v>41837</v>
      </c>
      <c r="M185" s="69">
        <v>41628</v>
      </c>
      <c r="N185" s="22">
        <v>41807</v>
      </c>
      <c r="O185" s="15" t="s">
        <v>10</v>
      </c>
    </row>
    <row r="186" spans="1:15" ht="33.75">
      <c r="A186" s="63" t="s">
        <v>496</v>
      </c>
      <c r="B186" s="2" t="s">
        <v>99</v>
      </c>
      <c r="C186" s="31" t="s">
        <v>282</v>
      </c>
      <c r="D186" s="15" t="s">
        <v>10</v>
      </c>
      <c r="E186" s="5" t="s">
        <v>307</v>
      </c>
      <c r="F186" s="15" t="s">
        <v>10</v>
      </c>
      <c r="G186" s="15" t="s">
        <v>10</v>
      </c>
      <c r="H186" s="4">
        <v>41808</v>
      </c>
      <c r="I186" s="4">
        <v>41992</v>
      </c>
      <c r="J186" s="123" t="s">
        <v>10</v>
      </c>
      <c r="K186" s="4">
        <v>41838</v>
      </c>
      <c r="L186" s="4">
        <v>41987</v>
      </c>
      <c r="M186" s="69">
        <v>41808</v>
      </c>
      <c r="N186" s="22">
        <v>41957</v>
      </c>
      <c r="O186" s="15" t="s">
        <v>10</v>
      </c>
    </row>
    <row r="187" spans="1:15" ht="33.75">
      <c r="A187" s="63" t="s">
        <v>496</v>
      </c>
      <c r="B187" s="2" t="s">
        <v>100</v>
      </c>
      <c r="C187" s="31" t="s">
        <v>282</v>
      </c>
      <c r="D187" s="15" t="s">
        <v>10</v>
      </c>
      <c r="E187" s="5" t="s">
        <v>307</v>
      </c>
      <c r="F187" s="15" t="s">
        <v>10</v>
      </c>
      <c r="G187" s="15" t="s">
        <v>10</v>
      </c>
      <c r="H187" s="4">
        <v>41957</v>
      </c>
      <c r="I187" s="4">
        <v>41992</v>
      </c>
      <c r="J187" s="123" t="s">
        <v>10</v>
      </c>
      <c r="K187" s="4">
        <v>41988</v>
      </c>
      <c r="L187" s="4">
        <v>42138</v>
      </c>
      <c r="M187" s="69">
        <v>41958</v>
      </c>
      <c r="N187" s="22">
        <v>42108</v>
      </c>
      <c r="O187" s="15" t="s">
        <v>10</v>
      </c>
    </row>
    <row r="188" spans="1:15" ht="56.25">
      <c r="A188" s="63" t="s">
        <v>496</v>
      </c>
      <c r="B188" s="2" t="s">
        <v>101</v>
      </c>
      <c r="C188" s="47" t="s">
        <v>438</v>
      </c>
      <c r="D188" s="15" t="s">
        <v>10</v>
      </c>
      <c r="E188" s="5" t="s">
        <v>314</v>
      </c>
      <c r="F188" s="15" t="s">
        <v>10</v>
      </c>
      <c r="G188" s="15" t="s">
        <v>10</v>
      </c>
      <c r="H188" s="4">
        <v>41939</v>
      </c>
      <c r="I188" s="4">
        <v>41985</v>
      </c>
      <c r="J188" s="123" t="s">
        <v>10</v>
      </c>
      <c r="K188" s="4">
        <v>41969</v>
      </c>
      <c r="L188" s="4">
        <v>42059</v>
      </c>
      <c r="M188" s="69">
        <v>41939</v>
      </c>
      <c r="N188" s="22">
        <v>42029</v>
      </c>
      <c r="O188" s="15" t="s">
        <v>10</v>
      </c>
    </row>
    <row r="189" spans="1:15" ht="56.25">
      <c r="A189" s="63" t="s">
        <v>496</v>
      </c>
      <c r="B189" s="2" t="s">
        <v>252</v>
      </c>
      <c r="C189" s="31" t="s">
        <v>439</v>
      </c>
      <c r="D189" s="15" t="s">
        <v>10</v>
      </c>
      <c r="E189" s="5" t="s">
        <v>314</v>
      </c>
      <c r="F189" s="15" t="s">
        <v>10</v>
      </c>
      <c r="G189" s="15" t="s">
        <v>10</v>
      </c>
      <c r="H189" s="4">
        <v>42030</v>
      </c>
      <c r="I189" s="4">
        <v>42045</v>
      </c>
      <c r="J189" s="123" t="s">
        <v>10</v>
      </c>
      <c r="K189" s="4">
        <v>42060</v>
      </c>
      <c r="L189" s="4">
        <v>42150</v>
      </c>
      <c r="M189" s="69">
        <v>42030</v>
      </c>
      <c r="N189" s="22">
        <v>42120</v>
      </c>
      <c r="O189" s="15" t="s">
        <v>10</v>
      </c>
    </row>
    <row r="190" spans="1:15" ht="56.25">
      <c r="A190" s="63" t="s">
        <v>496</v>
      </c>
      <c r="B190" s="2" t="s">
        <v>278</v>
      </c>
      <c r="C190" s="47" t="s">
        <v>432</v>
      </c>
      <c r="D190" s="15" t="s">
        <v>10</v>
      </c>
      <c r="E190" s="5" t="s">
        <v>440</v>
      </c>
      <c r="F190" s="15" t="s">
        <v>10</v>
      </c>
      <c r="G190" s="15" t="s">
        <v>10</v>
      </c>
      <c r="H190" s="4">
        <v>42121</v>
      </c>
      <c r="I190" s="4" t="s">
        <v>10</v>
      </c>
      <c r="J190" s="123" t="s">
        <v>10</v>
      </c>
      <c r="K190" s="4">
        <v>42151</v>
      </c>
      <c r="L190" s="4">
        <v>42361</v>
      </c>
      <c r="M190" s="69">
        <v>42121</v>
      </c>
      <c r="N190" s="22">
        <v>42211</v>
      </c>
      <c r="O190" s="15" t="s">
        <v>10</v>
      </c>
    </row>
    <row r="191" spans="1:15" ht="56.25">
      <c r="A191" s="63" t="s">
        <v>496</v>
      </c>
      <c r="B191" s="2" t="s">
        <v>339</v>
      </c>
      <c r="C191" s="31" t="s">
        <v>433</v>
      </c>
      <c r="D191" s="15" t="s">
        <v>10</v>
      </c>
      <c r="E191" s="5" t="s">
        <v>314</v>
      </c>
      <c r="F191" s="15" t="s">
        <v>10</v>
      </c>
      <c r="G191" s="15" t="s">
        <v>10</v>
      </c>
      <c r="H191" s="4">
        <v>42176</v>
      </c>
      <c r="I191" s="4" t="s">
        <v>10</v>
      </c>
      <c r="J191" s="123" t="s">
        <v>10</v>
      </c>
      <c r="K191" s="4">
        <v>42362</v>
      </c>
      <c r="L191" s="4">
        <v>42451</v>
      </c>
      <c r="M191" s="69">
        <v>42212</v>
      </c>
      <c r="N191" s="22">
        <v>42301</v>
      </c>
      <c r="O191" s="15" t="s">
        <v>10</v>
      </c>
    </row>
    <row r="192" spans="1:15" ht="56.25">
      <c r="A192" s="63" t="s">
        <v>496</v>
      </c>
      <c r="B192" s="2" t="s">
        <v>340</v>
      </c>
      <c r="C192" s="47" t="s">
        <v>434</v>
      </c>
      <c r="D192" s="15" t="s">
        <v>10</v>
      </c>
      <c r="E192" s="5" t="s">
        <v>326</v>
      </c>
      <c r="F192" s="15" t="s">
        <v>10</v>
      </c>
      <c r="G192" s="15" t="s">
        <v>10</v>
      </c>
      <c r="H192" s="4">
        <v>42296</v>
      </c>
      <c r="I192" s="4" t="s">
        <v>10</v>
      </c>
      <c r="J192" s="123" t="s">
        <v>10</v>
      </c>
      <c r="K192" s="4">
        <v>42452</v>
      </c>
      <c r="L192" s="4">
        <v>42631</v>
      </c>
      <c r="M192" s="69">
        <v>42302</v>
      </c>
      <c r="N192" s="22">
        <v>42481</v>
      </c>
      <c r="O192" s="15" t="s">
        <v>10</v>
      </c>
    </row>
    <row r="193" spans="1:15" ht="67.5">
      <c r="A193" s="57" t="s">
        <v>494</v>
      </c>
      <c r="B193" s="25" t="s">
        <v>83</v>
      </c>
      <c r="C193" s="2" t="s">
        <v>84</v>
      </c>
      <c r="D193" s="32" t="s">
        <v>317</v>
      </c>
      <c r="E193" s="11">
        <v>496856.88</v>
      </c>
      <c r="F193" s="2" t="s">
        <v>85</v>
      </c>
      <c r="G193" s="4" t="s">
        <v>86</v>
      </c>
      <c r="H193" s="4">
        <v>41242</v>
      </c>
      <c r="I193" s="4">
        <v>41249</v>
      </c>
      <c r="J193" s="25" t="s">
        <v>75</v>
      </c>
      <c r="K193" s="4">
        <v>41242</v>
      </c>
      <c r="L193" s="4">
        <v>41362</v>
      </c>
      <c r="M193" s="2" t="s">
        <v>10</v>
      </c>
      <c r="N193" s="63" t="s">
        <v>10</v>
      </c>
      <c r="O193" s="2" t="s">
        <v>87</v>
      </c>
    </row>
    <row r="194" spans="1:15" ht="22.5">
      <c r="A194" s="57" t="s">
        <v>494</v>
      </c>
      <c r="B194" s="2" t="s">
        <v>21</v>
      </c>
      <c r="C194" s="31" t="s">
        <v>282</v>
      </c>
      <c r="D194" s="15" t="s">
        <v>10</v>
      </c>
      <c r="E194" s="15" t="s">
        <v>10</v>
      </c>
      <c r="F194" s="15" t="s">
        <v>10</v>
      </c>
      <c r="G194" s="15" t="s">
        <v>10</v>
      </c>
      <c r="H194" s="4">
        <v>41345</v>
      </c>
      <c r="I194" s="4">
        <v>41670</v>
      </c>
      <c r="J194" s="123" t="s">
        <v>10</v>
      </c>
      <c r="K194" s="4">
        <v>41362</v>
      </c>
      <c r="L194" s="4">
        <v>41482</v>
      </c>
      <c r="M194" s="4">
        <v>41345</v>
      </c>
      <c r="N194" s="22">
        <v>41465</v>
      </c>
      <c r="O194" s="15" t="s">
        <v>10</v>
      </c>
    </row>
    <row r="195" spans="1:15" ht="22.5">
      <c r="A195" s="57" t="s">
        <v>494</v>
      </c>
      <c r="B195" s="2" t="s">
        <v>11</v>
      </c>
      <c r="C195" s="31" t="s">
        <v>282</v>
      </c>
      <c r="D195" s="15" t="s">
        <v>10</v>
      </c>
      <c r="E195" s="15" t="s">
        <v>10</v>
      </c>
      <c r="F195" s="15" t="s">
        <v>10</v>
      </c>
      <c r="G195" s="15" t="s">
        <v>10</v>
      </c>
      <c r="H195" s="4">
        <v>41465</v>
      </c>
      <c r="I195" s="4">
        <v>41670</v>
      </c>
      <c r="J195" s="123" t="s">
        <v>10</v>
      </c>
      <c r="K195" s="4">
        <v>41482</v>
      </c>
      <c r="L195" s="4">
        <v>41602</v>
      </c>
      <c r="M195" s="4">
        <v>41465</v>
      </c>
      <c r="N195" s="22">
        <v>41585</v>
      </c>
      <c r="O195" s="15" t="s">
        <v>10</v>
      </c>
    </row>
    <row r="196" spans="1:15" ht="22.5">
      <c r="A196" s="57" t="s">
        <v>494</v>
      </c>
      <c r="B196" s="2" t="s">
        <v>97</v>
      </c>
      <c r="C196" s="31" t="s">
        <v>282</v>
      </c>
      <c r="D196" s="15" t="s">
        <v>10</v>
      </c>
      <c r="E196" s="15" t="s">
        <v>10</v>
      </c>
      <c r="F196" s="15" t="s">
        <v>10</v>
      </c>
      <c r="G196" s="15" t="s">
        <v>10</v>
      </c>
      <c r="H196" s="4">
        <v>41585</v>
      </c>
      <c r="I196" s="4">
        <v>41943</v>
      </c>
      <c r="J196" s="123" t="s">
        <v>10</v>
      </c>
      <c r="K196" s="4">
        <v>41602</v>
      </c>
      <c r="L196" s="4">
        <v>41722</v>
      </c>
      <c r="M196" s="4">
        <v>41585</v>
      </c>
      <c r="N196" s="22">
        <v>41705</v>
      </c>
      <c r="O196" s="15" t="s">
        <v>10</v>
      </c>
    </row>
    <row r="197" spans="1:15" ht="33.75">
      <c r="A197" s="57" t="s">
        <v>494</v>
      </c>
      <c r="B197" s="2" t="s">
        <v>99</v>
      </c>
      <c r="C197" s="31" t="s">
        <v>282</v>
      </c>
      <c r="D197" s="15" t="s">
        <v>10</v>
      </c>
      <c r="E197" s="5" t="s">
        <v>313</v>
      </c>
      <c r="F197" s="15" t="s">
        <v>10</v>
      </c>
      <c r="G197" s="15" t="s">
        <v>10</v>
      </c>
      <c r="H197" s="4">
        <v>41705</v>
      </c>
      <c r="I197" s="4">
        <v>41720</v>
      </c>
      <c r="J197" s="123" t="s">
        <v>10</v>
      </c>
      <c r="K197" s="4">
        <v>41723</v>
      </c>
      <c r="L197" s="4">
        <v>41842</v>
      </c>
      <c r="M197" s="4">
        <v>41706</v>
      </c>
      <c r="N197" s="22">
        <v>41826</v>
      </c>
      <c r="O197" s="15" t="s">
        <v>10</v>
      </c>
    </row>
    <row r="198" spans="1:15" ht="33.75">
      <c r="A198" s="57" t="s">
        <v>494</v>
      </c>
      <c r="B198" s="2" t="s">
        <v>100</v>
      </c>
      <c r="C198" s="31" t="s">
        <v>282</v>
      </c>
      <c r="D198" s="15" t="s">
        <v>10</v>
      </c>
      <c r="E198" s="5" t="s">
        <v>313</v>
      </c>
      <c r="F198" s="15" t="s">
        <v>10</v>
      </c>
      <c r="G198" s="15" t="s">
        <v>10</v>
      </c>
      <c r="H198" s="4">
        <v>41826</v>
      </c>
      <c r="I198" s="4">
        <v>41859</v>
      </c>
      <c r="J198" s="123" t="s">
        <v>10</v>
      </c>
      <c r="K198" s="4">
        <v>41843</v>
      </c>
      <c r="L198" s="4">
        <v>41962</v>
      </c>
      <c r="M198" s="4">
        <v>41827</v>
      </c>
      <c r="N198" s="22">
        <v>41946</v>
      </c>
      <c r="O198" s="15" t="s">
        <v>10</v>
      </c>
    </row>
    <row r="199" spans="1:15" ht="33.75">
      <c r="A199" s="57" t="s">
        <v>494</v>
      </c>
      <c r="B199" s="2" t="s">
        <v>101</v>
      </c>
      <c r="C199" s="31" t="s">
        <v>282</v>
      </c>
      <c r="D199" s="15" t="s">
        <v>10</v>
      </c>
      <c r="E199" s="5" t="s">
        <v>313</v>
      </c>
      <c r="F199" s="15" t="s">
        <v>10</v>
      </c>
      <c r="G199" s="15" t="s">
        <v>10</v>
      </c>
      <c r="H199" s="4">
        <v>41947</v>
      </c>
      <c r="I199" s="4">
        <v>42070</v>
      </c>
      <c r="J199" s="123" t="s">
        <v>10</v>
      </c>
      <c r="K199" s="4">
        <v>41963</v>
      </c>
      <c r="L199" s="4">
        <v>42083</v>
      </c>
      <c r="M199" s="4">
        <v>41947</v>
      </c>
      <c r="N199" s="22">
        <v>42067</v>
      </c>
      <c r="O199" s="15" t="s">
        <v>10</v>
      </c>
    </row>
    <row r="200" spans="1:15" ht="33.75">
      <c r="A200" s="57" t="s">
        <v>494</v>
      </c>
      <c r="B200" s="2" t="s">
        <v>252</v>
      </c>
      <c r="C200" s="31" t="s">
        <v>282</v>
      </c>
      <c r="D200" s="15" t="s">
        <v>10</v>
      </c>
      <c r="E200" s="5" t="s">
        <v>327</v>
      </c>
      <c r="F200" s="15" t="s">
        <v>10</v>
      </c>
      <c r="G200" s="15" t="s">
        <v>10</v>
      </c>
      <c r="H200" s="4">
        <v>42068</v>
      </c>
      <c r="I200" s="4">
        <v>42306</v>
      </c>
      <c r="J200" s="123" t="s">
        <v>10</v>
      </c>
      <c r="K200" s="4">
        <v>42084</v>
      </c>
      <c r="L200" s="4">
        <v>42414</v>
      </c>
      <c r="M200" s="4">
        <v>42068</v>
      </c>
      <c r="N200" s="22">
        <v>42338</v>
      </c>
      <c r="O200" s="15" t="s">
        <v>10</v>
      </c>
    </row>
    <row r="201" spans="1:15" ht="33.75">
      <c r="A201" s="57" t="s">
        <v>494</v>
      </c>
      <c r="B201" s="2" t="s">
        <v>278</v>
      </c>
      <c r="C201" s="31" t="s">
        <v>282</v>
      </c>
      <c r="D201" s="15" t="s">
        <v>10</v>
      </c>
      <c r="E201" s="5" t="s">
        <v>313</v>
      </c>
      <c r="F201" s="15" t="s">
        <v>10</v>
      </c>
      <c r="G201" s="15" t="s">
        <v>10</v>
      </c>
      <c r="H201" s="4">
        <v>42338</v>
      </c>
      <c r="I201" s="15" t="s">
        <v>10</v>
      </c>
      <c r="J201" s="123" t="s">
        <v>10</v>
      </c>
      <c r="K201" s="4">
        <v>42414</v>
      </c>
      <c r="L201" s="4">
        <v>42534</v>
      </c>
      <c r="M201" s="4">
        <v>42338</v>
      </c>
      <c r="N201" s="22">
        <v>42458</v>
      </c>
      <c r="O201" s="15" t="s">
        <v>10</v>
      </c>
    </row>
    <row r="202" spans="1:15" ht="56.25">
      <c r="A202" s="57" t="s">
        <v>494</v>
      </c>
      <c r="B202" s="2" t="s">
        <v>339</v>
      </c>
      <c r="C202" s="47" t="s">
        <v>490</v>
      </c>
      <c r="D202" s="15" t="s">
        <v>10</v>
      </c>
      <c r="E202" s="5" t="s">
        <v>326</v>
      </c>
      <c r="F202" s="15" t="s">
        <v>10</v>
      </c>
      <c r="G202" s="15" t="s">
        <v>10</v>
      </c>
      <c r="H202" s="4">
        <v>42459</v>
      </c>
      <c r="I202" s="111">
        <v>42606</v>
      </c>
      <c r="J202" s="123" t="s">
        <v>10</v>
      </c>
      <c r="K202" s="4">
        <v>42535</v>
      </c>
      <c r="L202" s="4">
        <v>42715</v>
      </c>
      <c r="M202" s="4">
        <v>42459</v>
      </c>
      <c r="N202" s="22">
        <v>42639</v>
      </c>
      <c r="O202" s="15" t="s">
        <v>10</v>
      </c>
    </row>
    <row r="203" spans="1:15" ht="56.25">
      <c r="A203" s="57" t="s">
        <v>494</v>
      </c>
      <c r="B203" s="25" t="s">
        <v>88</v>
      </c>
      <c r="C203" s="2" t="s">
        <v>89</v>
      </c>
      <c r="D203" s="32" t="s">
        <v>317</v>
      </c>
      <c r="E203" s="20">
        <v>525240.15</v>
      </c>
      <c r="F203" s="21" t="s">
        <v>90</v>
      </c>
      <c r="G203" s="21" t="s">
        <v>91</v>
      </c>
      <c r="H203" s="22">
        <v>41263</v>
      </c>
      <c r="I203" s="22">
        <v>41284</v>
      </c>
      <c r="J203" s="124" t="s">
        <v>92</v>
      </c>
      <c r="K203" s="22">
        <v>41263</v>
      </c>
      <c r="L203" s="22">
        <v>41473</v>
      </c>
      <c r="M203" s="2" t="s">
        <v>10</v>
      </c>
      <c r="N203" s="15" t="s">
        <v>10</v>
      </c>
      <c r="O203" s="2" t="s">
        <v>93</v>
      </c>
    </row>
    <row r="204" spans="1:15" ht="22.5">
      <c r="A204" s="57" t="s">
        <v>494</v>
      </c>
      <c r="B204" s="2" t="s">
        <v>21</v>
      </c>
      <c r="C204" s="31" t="s">
        <v>282</v>
      </c>
      <c r="D204" s="15" t="s">
        <v>10</v>
      </c>
      <c r="E204" s="15" t="s">
        <v>10</v>
      </c>
      <c r="F204" s="15" t="s">
        <v>10</v>
      </c>
      <c r="G204" s="15" t="s">
        <v>10</v>
      </c>
      <c r="H204" s="22">
        <v>41372</v>
      </c>
      <c r="I204" s="22">
        <v>41727</v>
      </c>
      <c r="J204" s="123" t="s">
        <v>10</v>
      </c>
      <c r="K204" s="22">
        <v>41372</v>
      </c>
      <c r="L204" s="22">
        <v>41671</v>
      </c>
      <c r="M204" s="4">
        <v>41372</v>
      </c>
      <c r="N204" s="22">
        <v>41582</v>
      </c>
      <c r="O204" s="15" t="s">
        <v>10</v>
      </c>
    </row>
    <row r="205" spans="1:15" ht="22.5">
      <c r="A205" s="57" t="s">
        <v>494</v>
      </c>
      <c r="B205" s="2" t="s">
        <v>11</v>
      </c>
      <c r="C205" s="31" t="s">
        <v>282</v>
      </c>
      <c r="D205" s="15" t="s">
        <v>10</v>
      </c>
      <c r="E205" s="15" t="s">
        <v>10</v>
      </c>
      <c r="F205" s="15" t="s">
        <v>10</v>
      </c>
      <c r="G205" s="15" t="s">
        <v>10</v>
      </c>
      <c r="H205" s="22">
        <v>41671</v>
      </c>
      <c r="I205" s="22">
        <v>41727</v>
      </c>
      <c r="J205" s="123" t="s">
        <v>10</v>
      </c>
      <c r="K205" s="22">
        <v>41671</v>
      </c>
      <c r="L205" s="22">
        <v>41821</v>
      </c>
      <c r="M205" s="4">
        <v>41671</v>
      </c>
      <c r="N205" s="22">
        <v>41731</v>
      </c>
      <c r="O205" s="15" t="s">
        <v>10</v>
      </c>
    </row>
    <row r="206" spans="1:15">
      <c r="A206" s="57" t="s">
        <v>494</v>
      </c>
      <c r="B206" s="2" t="s">
        <v>97</v>
      </c>
      <c r="C206" s="31" t="s">
        <v>329</v>
      </c>
      <c r="D206" s="15" t="s">
        <v>10</v>
      </c>
      <c r="E206" s="5" t="s">
        <v>328</v>
      </c>
      <c r="F206" s="15" t="s">
        <v>10</v>
      </c>
      <c r="G206" s="15" t="s">
        <v>10</v>
      </c>
      <c r="H206" s="22">
        <v>41732</v>
      </c>
      <c r="I206" s="22">
        <v>41807</v>
      </c>
      <c r="J206" s="123" t="s">
        <v>10</v>
      </c>
      <c r="K206" s="15" t="s">
        <v>10</v>
      </c>
      <c r="L206" s="15" t="s">
        <v>10</v>
      </c>
      <c r="M206" s="4">
        <v>41732</v>
      </c>
      <c r="N206" s="22">
        <v>41821</v>
      </c>
      <c r="O206" s="15" t="s">
        <v>10</v>
      </c>
    </row>
    <row r="207" spans="1:15" ht="33.75">
      <c r="A207" s="57" t="s">
        <v>494</v>
      </c>
      <c r="B207" s="2" t="s">
        <v>99</v>
      </c>
      <c r="C207" s="31" t="s">
        <v>282</v>
      </c>
      <c r="D207" s="15" t="s">
        <v>10</v>
      </c>
      <c r="E207" s="5" t="s">
        <v>307</v>
      </c>
      <c r="F207" s="15" t="s">
        <v>10</v>
      </c>
      <c r="G207" s="15" t="s">
        <v>10</v>
      </c>
      <c r="H207" s="22">
        <v>41821</v>
      </c>
      <c r="I207" s="22">
        <v>41992</v>
      </c>
      <c r="J207" s="123" t="s">
        <v>10</v>
      </c>
      <c r="K207" s="22">
        <v>41822</v>
      </c>
      <c r="L207" s="22">
        <v>41971</v>
      </c>
      <c r="M207" s="22">
        <v>41822</v>
      </c>
      <c r="N207" s="22">
        <v>41971</v>
      </c>
      <c r="O207" s="15" t="s">
        <v>10</v>
      </c>
    </row>
    <row r="208" spans="1:15" ht="33.75">
      <c r="A208" s="57" t="s">
        <v>494</v>
      </c>
      <c r="B208" s="2" t="s">
        <v>100</v>
      </c>
      <c r="C208" s="31" t="s">
        <v>282</v>
      </c>
      <c r="D208" s="15" t="s">
        <v>10</v>
      </c>
      <c r="E208" s="5" t="s">
        <v>307</v>
      </c>
      <c r="F208" s="15" t="s">
        <v>10</v>
      </c>
      <c r="G208" s="15" t="s">
        <v>10</v>
      </c>
      <c r="H208" s="22">
        <v>41971</v>
      </c>
      <c r="I208" s="22">
        <v>41992</v>
      </c>
      <c r="J208" s="123" t="s">
        <v>10</v>
      </c>
      <c r="K208" s="22">
        <v>41972</v>
      </c>
      <c r="L208" s="22">
        <v>42122</v>
      </c>
      <c r="M208" s="22">
        <v>41972</v>
      </c>
      <c r="N208" s="22">
        <v>42122</v>
      </c>
      <c r="O208" s="15" t="s">
        <v>10</v>
      </c>
    </row>
    <row r="209" spans="1:15" ht="33.75">
      <c r="A209" s="57" t="s">
        <v>494</v>
      </c>
      <c r="B209" s="2" t="s">
        <v>101</v>
      </c>
      <c r="C209" s="47" t="s">
        <v>441</v>
      </c>
      <c r="D209" s="15" t="s">
        <v>10</v>
      </c>
      <c r="E209" s="5" t="s">
        <v>326</v>
      </c>
      <c r="F209" s="15" t="s">
        <v>10</v>
      </c>
      <c r="G209" s="15" t="s">
        <v>10</v>
      </c>
      <c r="H209" s="22">
        <v>42122</v>
      </c>
      <c r="I209" s="22" t="s">
        <v>10</v>
      </c>
      <c r="J209" s="123" t="s">
        <v>10</v>
      </c>
      <c r="K209" s="22">
        <v>42122</v>
      </c>
      <c r="L209" s="22">
        <v>42302</v>
      </c>
      <c r="M209" s="22">
        <v>42122</v>
      </c>
      <c r="N209" s="22">
        <v>42302</v>
      </c>
      <c r="O209" s="15" t="s">
        <v>10</v>
      </c>
    </row>
    <row r="210" spans="1:15" ht="33.75">
      <c r="A210" s="57" t="s">
        <v>494</v>
      </c>
      <c r="B210" s="2" t="s">
        <v>252</v>
      </c>
      <c r="C210" s="31" t="s">
        <v>442</v>
      </c>
      <c r="D210" s="15" t="s">
        <v>10</v>
      </c>
      <c r="E210" s="5" t="s">
        <v>307</v>
      </c>
      <c r="F210" s="15" t="s">
        <v>10</v>
      </c>
      <c r="G210" s="15" t="s">
        <v>10</v>
      </c>
      <c r="H210" s="22">
        <v>42300</v>
      </c>
      <c r="I210" s="22" t="s">
        <v>10</v>
      </c>
      <c r="J210" s="123" t="s">
        <v>10</v>
      </c>
      <c r="K210" s="22">
        <v>42302</v>
      </c>
      <c r="L210" s="22">
        <v>42452</v>
      </c>
      <c r="M210" s="22">
        <v>42302</v>
      </c>
      <c r="N210" s="22">
        <v>42452</v>
      </c>
      <c r="O210" s="15" t="s">
        <v>10</v>
      </c>
    </row>
    <row r="211" spans="1:15" ht="56.25">
      <c r="A211" s="57" t="s">
        <v>494</v>
      </c>
      <c r="B211" s="2" t="s">
        <v>278</v>
      </c>
      <c r="C211" s="31" t="s">
        <v>443</v>
      </c>
      <c r="D211" s="15" t="s">
        <v>10</v>
      </c>
      <c r="E211" s="5" t="s">
        <v>307</v>
      </c>
      <c r="F211" s="15" t="s">
        <v>10</v>
      </c>
      <c r="G211" s="15" t="s">
        <v>10</v>
      </c>
      <c r="H211" s="22">
        <v>42373</v>
      </c>
      <c r="I211" s="22" t="s">
        <v>10</v>
      </c>
      <c r="J211" s="123" t="s">
        <v>10</v>
      </c>
      <c r="K211" s="22">
        <v>42453</v>
      </c>
      <c r="L211" s="22">
        <v>42602</v>
      </c>
      <c r="M211" s="22">
        <v>42453</v>
      </c>
      <c r="N211" s="22">
        <v>42602</v>
      </c>
      <c r="O211" s="15" t="s">
        <v>10</v>
      </c>
    </row>
    <row r="212" spans="1:15" ht="56.25">
      <c r="A212" s="57" t="s">
        <v>494</v>
      </c>
      <c r="B212" s="2" t="s">
        <v>339</v>
      </c>
      <c r="C212" s="47" t="s">
        <v>491</v>
      </c>
      <c r="D212" s="15" t="s">
        <v>10</v>
      </c>
      <c r="E212" s="5" t="s">
        <v>307</v>
      </c>
      <c r="F212" s="15" t="s">
        <v>10</v>
      </c>
      <c r="G212" s="15" t="s">
        <v>10</v>
      </c>
      <c r="H212" s="22">
        <v>42524</v>
      </c>
      <c r="I212" s="22" t="s">
        <v>10</v>
      </c>
      <c r="J212" s="123" t="s">
        <v>10</v>
      </c>
      <c r="K212" s="22">
        <v>42603</v>
      </c>
      <c r="L212" s="22">
        <v>42753</v>
      </c>
      <c r="M212" s="22">
        <v>42525</v>
      </c>
      <c r="N212" s="22">
        <v>42675</v>
      </c>
      <c r="O212" s="15" t="s">
        <v>10</v>
      </c>
    </row>
    <row r="213" spans="1:15" ht="56.25">
      <c r="A213" s="57" t="s">
        <v>494</v>
      </c>
      <c r="B213" s="25" t="s">
        <v>350</v>
      </c>
      <c r="C213" s="2" t="s">
        <v>351</v>
      </c>
      <c r="D213" s="2" t="s">
        <v>317</v>
      </c>
      <c r="E213" s="11">
        <v>151113293.56</v>
      </c>
      <c r="F213" s="2" t="s">
        <v>352</v>
      </c>
      <c r="G213" s="2" t="s">
        <v>353</v>
      </c>
      <c r="H213" s="4">
        <v>40850</v>
      </c>
      <c r="I213" s="4">
        <v>40866</v>
      </c>
      <c r="J213" s="25" t="s">
        <v>354</v>
      </c>
      <c r="K213" s="4">
        <v>40850</v>
      </c>
      <c r="L213" s="4">
        <v>41519</v>
      </c>
      <c r="M213" s="2"/>
      <c r="N213" s="22"/>
      <c r="O213" s="2" t="s">
        <v>355</v>
      </c>
    </row>
    <row r="214" spans="1:15" ht="45">
      <c r="A214" s="57" t="s">
        <v>494</v>
      </c>
      <c r="B214" s="2" t="s">
        <v>21</v>
      </c>
      <c r="C214" s="2" t="s">
        <v>356</v>
      </c>
      <c r="D214" s="75" t="s">
        <v>10</v>
      </c>
      <c r="E214" s="76">
        <v>100129435.04000001</v>
      </c>
      <c r="F214" s="2" t="s">
        <v>10</v>
      </c>
      <c r="G214" s="2" t="s">
        <v>10</v>
      </c>
      <c r="H214" s="4">
        <v>40910</v>
      </c>
      <c r="I214" s="4">
        <v>41080</v>
      </c>
      <c r="J214" s="114" t="s">
        <v>10</v>
      </c>
      <c r="K214" s="4">
        <v>40909</v>
      </c>
      <c r="L214" s="4">
        <v>41274</v>
      </c>
      <c r="M214" s="2" t="s">
        <v>10</v>
      </c>
      <c r="N214" s="22" t="s">
        <v>10</v>
      </c>
      <c r="O214" s="2" t="s">
        <v>357</v>
      </c>
    </row>
    <row r="215" spans="1:15" ht="22.5">
      <c r="A215" s="57" t="s">
        <v>494</v>
      </c>
      <c r="B215" s="2" t="s">
        <v>178</v>
      </c>
      <c r="C215" s="2" t="s">
        <v>358</v>
      </c>
      <c r="D215" s="75" t="s">
        <v>10</v>
      </c>
      <c r="E215" s="76" t="s">
        <v>10</v>
      </c>
      <c r="F215" s="2" t="s">
        <v>10</v>
      </c>
      <c r="G215" s="2" t="s">
        <v>10</v>
      </c>
      <c r="H215" s="4">
        <v>40933</v>
      </c>
      <c r="I215" s="4">
        <v>41080</v>
      </c>
      <c r="J215" s="114" t="s">
        <v>10</v>
      </c>
      <c r="K215" s="4" t="s">
        <v>10</v>
      </c>
      <c r="L215" s="4" t="s">
        <v>10</v>
      </c>
      <c r="M215" s="2" t="s">
        <v>10</v>
      </c>
      <c r="N215" s="22" t="s">
        <v>10</v>
      </c>
      <c r="O215" s="75" t="s">
        <v>10</v>
      </c>
    </row>
    <row r="216" spans="1:15" ht="33.75">
      <c r="A216" s="57" t="s">
        <v>494</v>
      </c>
      <c r="B216" s="2" t="s">
        <v>359</v>
      </c>
      <c r="C216" s="2" t="s">
        <v>360</v>
      </c>
      <c r="D216" s="75" t="s">
        <v>10</v>
      </c>
      <c r="E216" s="76">
        <v>3374417.11</v>
      </c>
      <c r="F216" s="2" t="s">
        <v>10</v>
      </c>
      <c r="G216" s="2" t="s">
        <v>10</v>
      </c>
      <c r="H216" s="4">
        <v>41001</v>
      </c>
      <c r="I216" s="4">
        <v>41080</v>
      </c>
      <c r="J216" s="114" t="s">
        <v>18</v>
      </c>
      <c r="K216" s="4" t="s">
        <v>10</v>
      </c>
      <c r="L216" s="4" t="s">
        <v>10</v>
      </c>
      <c r="M216" s="2" t="s">
        <v>10</v>
      </c>
      <c r="N216" s="22" t="s">
        <v>10</v>
      </c>
      <c r="O216" s="2" t="s">
        <v>361</v>
      </c>
    </row>
    <row r="217" spans="1:15" ht="67.5">
      <c r="A217" s="57" t="s">
        <v>494</v>
      </c>
      <c r="B217" s="2" t="s">
        <v>362</v>
      </c>
      <c r="C217" s="2" t="s">
        <v>363</v>
      </c>
      <c r="D217" s="2" t="s">
        <v>10</v>
      </c>
      <c r="E217" s="76" t="s">
        <v>366</v>
      </c>
      <c r="F217" s="2" t="s">
        <v>10</v>
      </c>
      <c r="G217" s="2" t="s">
        <v>10</v>
      </c>
      <c r="H217" s="4">
        <v>41121</v>
      </c>
      <c r="I217" s="4">
        <v>41159</v>
      </c>
      <c r="J217" s="114" t="s">
        <v>10</v>
      </c>
      <c r="K217" s="4" t="s">
        <v>10</v>
      </c>
      <c r="L217" s="4" t="s">
        <v>10</v>
      </c>
      <c r="M217" s="2" t="s">
        <v>10</v>
      </c>
      <c r="N217" s="22" t="s">
        <v>10</v>
      </c>
      <c r="O217" s="2" t="s">
        <v>10</v>
      </c>
    </row>
    <row r="218" spans="1:15" ht="101.25">
      <c r="A218" s="57" t="s">
        <v>494</v>
      </c>
      <c r="B218" s="2" t="s">
        <v>100</v>
      </c>
      <c r="C218" s="31" t="s">
        <v>364</v>
      </c>
      <c r="D218" s="2" t="s">
        <v>10</v>
      </c>
      <c r="E218" s="5" t="s">
        <v>365</v>
      </c>
      <c r="F218" s="2" t="s">
        <v>10</v>
      </c>
      <c r="G218" s="2" t="s">
        <v>10</v>
      </c>
      <c r="H218" s="22">
        <v>41263</v>
      </c>
      <c r="I218" s="22">
        <v>41375</v>
      </c>
      <c r="J218" s="114" t="s">
        <v>10</v>
      </c>
      <c r="K218" s="4" t="s">
        <v>10</v>
      </c>
      <c r="L218" s="4" t="s">
        <v>10</v>
      </c>
      <c r="M218" s="4" t="s">
        <v>10</v>
      </c>
      <c r="N218" s="4" t="s">
        <v>10</v>
      </c>
      <c r="O218" s="4" t="s">
        <v>10</v>
      </c>
    </row>
    <row r="219" spans="1:15" ht="157.5">
      <c r="A219" s="57" t="s">
        <v>494</v>
      </c>
      <c r="B219" s="2" t="s">
        <v>101</v>
      </c>
      <c r="C219" s="31" t="s">
        <v>367</v>
      </c>
      <c r="D219" s="2" t="s">
        <v>10</v>
      </c>
      <c r="E219" s="77" t="s">
        <v>368</v>
      </c>
      <c r="F219" s="2" t="s">
        <v>10</v>
      </c>
      <c r="G219" s="2" t="s">
        <v>10</v>
      </c>
      <c r="H219" s="22">
        <v>41425</v>
      </c>
      <c r="I219" s="22">
        <v>41537</v>
      </c>
      <c r="J219" s="114" t="s">
        <v>10</v>
      </c>
      <c r="K219" s="22">
        <v>41425</v>
      </c>
      <c r="L219" s="22">
        <v>41761</v>
      </c>
      <c r="M219" s="22">
        <v>41425</v>
      </c>
      <c r="N219" s="22">
        <v>41729</v>
      </c>
      <c r="O219" s="4" t="s">
        <v>10</v>
      </c>
    </row>
    <row r="220" spans="1:15" ht="112.5">
      <c r="A220" s="57" t="s">
        <v>494</v>
      </c>
      <c r="B220" s="2" t="s">
        <v>252</v>
      </c>
      <c r="C220" s="77" t="s">
        <v>369</v>
      </c>
      <c r="D220" s="2" t="s">
        <v>10</v>
      </c>
      <c r="E220" s="77" t="s">
        <v>370</v>
      </c>
      <c r="F220" s="2" t="s">
        <v>10</v>
      </c>
      <c r="G220" s="2" t="s">
        <v>10</v>
      </c>
      <c r="H220" s="22">
        <v>41458</v>
      </c>
      <c r="I220" s="4" t="s">
        <v>10</v>
      </c>
      <c r="J220" s="114" t="s">
        <v>10</v>
      </c>
      <c r="K220" s="4" t="s">
        <v>10</v>
      </c>
      <c r="L220" s="4" t="s">
        <v>10</v>
      </c>
      <c r="M220" s="4" t="s">
        <v>10</v>
      </c>
      <c r="N220" s="4" t="s">
        <v>10</v>
      </c>
      <c r="O220" s="4" t="s">
        <v>10</v>
      </c>
    </row>
    <row r="221" spans="1:15" ht="22.5">
      <c r="A221" s="57" t="s">
        <v>494</v>
      </c>
      <c r="B221" s="2" t="s">
        <v>278</v>
      </c>
      <c r="C221" s="31" t="s">
        <v>371</v>
      </c>
      <c r="D221" s="2" t="s">
        <v>10</v>
      </c>
      <c r="E221" s="78">
        <v>5240669.7</v>
      </c>
      <c r="F221" s="2" t="s">
        <v>10</v>
      </c>
      <c r="G221" s="2" t="s">
        <v>10</v>
      </c>
      <c r="H221" s="22">
        <v>41533</v>
      </c>
      <c r="I221" s="22">
        <v>41642</v>
      </c>
      <c r="J221" s="114" t="s">
        <v>10</v>
      </c>
      <c r="K221" s="4" t="s">
        <v>10</v>
      </c>
      <c r="L221" s="4" t="s">
        <v>10</v>
      </c>
      <c r="M221" s="22">
        <v>41425</v>
      </c>
      <c r="N221" s="22">
        <v>41729</v>
      </c>
      <c r="O221" s="21" t="s">
        <v>372</v>
      </c>
    </row>
    <row r="222" spans="1:15" ht="135">
      <c r="A222" s="57" t="s">
        <v>494</v>
      </c>
      <c r="B222" s="2" t="s">
        <v>339</v>
      </c>
      <c r="C222" s="77" t="s">
        <v>373</v>
      </c>
      <c r="D222" s="2" t="s">
        <v>10</v>
      </c>
      <c r="E222" s="79" t="s">
        <v>374</v>
      </c>
      <c r="F222" s="2" t="s">
        <v>10</v>
      </c>
      <c r="G222" s="2" t="s">
        <v>10</v>
      </c>
      <c r="H222" s="22">
        <v>41554</v>
      </c>
      <c r="I222" s="22">
        <v>41612</v>
      </c>
      <c r="J222" s="114" t="s">
        <v>10</v>
      </c>
      <c r="K222" s="4" t="s">
        <v>10</v>
      </c>
      <c r="L222" s="4" t="s">
        <v>10</v>
      </c>
      <c r="M222" s="4" t="s">
        <v>10</v>
      </c>
      <c r="N222" s="4" t="s">
        <v>10</v>
      </c>
      <c r="O222" s="21" t="s">
        <v>375</v>
      </c>
    </row>
    <row r="223" spans="1:15" ht="67.5">
      <c r="A223" s="57" t="s">
        <v>494</v>
      </c>
      <c r="B223" s="2" t="s">
        <v>340</v>
      </c>
      <c r="C223" s="31" t="s">
        <v>492</v>
      </c>
      <c r="D223" s="2" t="s">
        <v>10</v>
      </c>
      <c r="E223" s="2" t="s">
        <v>10</v>
      </c>
      <c r="F223" s="2" t="s">
        <v>10</v>
      </c>
      <c r="G223" s="2" t="s">
        <v>10</v>
      </c>
      <c r="H223" s="22">
        <v>41554</v>
      </c>
      <c r="I223" s="22">
        <v>41642</v>
      </c>
      <c r="J223" s="114" t="s">
        <v>10</v>
      </c>
      <c r="K223" s="4" t="s">
        <v>10</v>
      </c>
      <c r="L223" s="4" t="s">
        <v>10</v>
      </c>
      <c r="M223" s="4" t="s">
        <v>10</v>
      </c>
      <c r="N223" s="4" t="s">
        <v>10</v>
      </c>
      <c r="O223" s="4" t="s">
        <v>10</v>
      </c>
    </row>
    <row r="224" spans="1:15" ht="135">
      <c r="A224" s="57" t="s">
        <v>494</v>
      </c>
      <c r="B224" s="2" t="s">
        <v>341</v>
      </c>
      <c r="C224" s="31" t="s">
        <v>376</v>
      </c>
      <c r="D224" s="32" t="s">
        <v>317</v>
      </c>
      <c r="E224" s="31" t="s">
        <v>377</v>
      </c>
      <c r="F224" s="2" t="s">
        <v>10</v>
      </c>
      <c r="G224" s="2" t="s">
        <v>10</v>
      </c>
      <c r="H224" s="22">
        <v>41607</v>
      </c>
      <c r="I224" s="22">
        <v>41642</v>
      </c>
      <c r="J224" s="114">
        <v>42076</v>
      </c>
      <c r="K224" s="4">
        <v>42109</v>
      </c>
      <c r="L224" s="4" t="s">
        <v>493</v>
      </c>
      <c r="M224" s="4">
        <v>42607</v>
      </c>
      <c r="N224" s="4">
        <v>42565</v>
      </c>
      <c r="O224" s="57" t="s">
        <v>378</v>
      </c>
    </row>
    <row r="225" spans="1:15" ht="56.25">
      <c r="A225" s="57" t="s">
        <v>494</v>
      </c>
      <c r="B225" s="2" t="s">
        <v>342</v>
      </c>
      <c r="C225" s="31" t="s">
        <v>379</v>
      </c>
      <c r="D225" s="32" t="s">
        <v>317</v>
      </c>
      <c r="E225" s="2" t="s">
        <v>10</v>
      </c>
      <c r="F225" s="2" t="s">
        <v>10</v>
      </c>
      <c r="G225" s="2" t="s">
        <v>10</v>
      </c>
      <c r="H225" s="22">
        <v>41674</v>
      </c>
      <c r="I225" s="22">
        <v>41720</v>
      </c>
      <c r="J225" s="114" t="s">
        <v>10</v>
      </c>
      <c r="K225" s="4" t="s">
        <v>10</v>
      </c>
      <c r="L225" s="4" t="s">
        <v>10</v>
      </c>
      <c r="M225" s="51" t="s">
        <v>380</v>
      </c>
      <c r="N225" s="51" t="s">
        <v>381</v>
      </c>
      <c r="O225" s="31" t="s">
        <v>382</v>
      </c>
    </row>
    <row r="226" spans="1:15" ht="213.75">
      <c r="A226" s="57" t="s">
        <v>494</v>
      </c>
      <c r="B226" s="2" t="s">
        <v>343</v>
      </c>
      <c r="C226" s="31" t="s">
        <v>383</v>
      </c>
      <c r="D226" s="32" t="s">
        <v>317</v>
      </c>
      <c r="E226" s="31" t="s">
        <v>384</v>
      </c>
      <c r="F226" s="2" t="s">
        <v>10</v>
      </c>
      <c r="G226" s="2" t="s">
        <v>10</v>
      </c>
      <c r="H226" s="22">
        <v>41754</v>
      </c>
      <c r="I226" s="22">
        <v>41807</v>
      </c>
      <c r="J226" s="114" t="s">
        <v>10</v>
      </c>
      <c r="K226" s="22">
        <v>41790</v>
      </c>
      <c r="L226" s="22">
        <v>41973</v>
      </c>
      <c r="M226" s="22" t="s">
        <v>10</v>
      </c>
      <c r="N226" s="22" t="s">
        <v>10</v>
      </c>
      <c r="O226" s="80" t="s">
        <v>385</v>
      </c>
    </row>
    <row r="227" spans="1:15" ht="112.5">
      <c r="A227" s="57" t="s">
        <v>494</v>
      </c>
      <c r="B227" s="2" t="s">
        <v>344</v>
      </c>
      <c r="C227" s="31" t="s">
        <v>386</v>
      </c>
      <c r="D227" s="32" t="s">
        <v>317</v>
      </c>
      <c r="E227" s="2" t="s">
        <v>10</v>
      </c>
      <c r="F227" s="2" t="s">
        <v>10</v>
      </c>
      <c r="G227" s="2" t="s">
        <v>10</v>
      </c>
      <c r="H227" s="22">
        <v>41800</v>
      </c>
      <c r="I227" s="22">
        <v>41893</v>
      </c>
      <c r="J227" s="114" t="s">
        <v>10</v>
      </c>
      <c r="K227" s="4" t="s">
        <v>10</v>
      </c>
      <c r="L227" s="4" t="s">
        <v>10</v>
      </c>
      <c r="M227" s="4" t="s">
        <v>10</v>
      </c>
      <c r="N227" s="4" t="s">
        <v>10</v>
      </c>
      <c r="O227" s="4" t="s">
        <v>10</v>
      </c>
    </row>
    <row r="228" spans="1:15" ht="123.75">
      <c r="A228" s="57" t="s">
        <v>494</v>
      </c>
      <c r="B228" s="2" t="s">
        <v>345</v>
      </c>
      <c r="C228" s="31" t="s">
        <v>387</v>
      </c>
      <c r="D228" s="32" t="s">
        <v>317</v>
      </c>
      <c r="E228" s="2" t="s">
        <v>10</v>
      </c>
      <c r="F228" s="2" t="s">
        <v>10</v>
      </c>
      <c r="G228" s="2" t="s">
        <v>10</v>
      </c>
      <c r="H228" s="22">
        <v>41887</v>
      </c>
      <c r="I228" s="22">
        <v>41941</v>
      </c>
      <c r="J228" s="114" t="s">
        <v>10</v>
      </c>
      <c r="K228" s="4" t="s">
        <v>10</v>
      </c>
      <c r="L228" s="4" t="s">
        <v>10</v>
      </c>
      <c r="M228" s="4" t="s">
        <v>10</v>
      </c>
      <c r="N228" s="4" t="s">
        <v>10</v>
      </c>
      <c r="O228" s="4" t="s">
        <v>10</v>
      </c>
    </row>
    <row r="229" spans="1:15">
      <c r="A229" s="57" t="s">
        <v>494</v>
      </c>
      <c r="B229" s="2" t="s">
        <v>346</v>
      </c>
      <c r="C229" s="51" t="s">
        <v>388</v>
      </c>
      <c r="D229" s="32" t="s">
        <v>317</v>
      </c>
      <c r="E229" s="2" t="s">
        <v>10</v>
      </c>
      <c r="F229" s="2" t="s">
        <v>10</v>
      </c>
      <c r="G229" s="2" t="s">
        <v>10</v>
      </c>
      <c r="H229" s="22">
        <v>41970</v>
      </c>
      <c r="I229" s="22">
        <v>42046</v>
      </c>
      <c r="J229" s="114" t="s">
        <v>10</v>
      </c>
      <c r="K229" s="4" t="s">
        <v>10</v>
      </c>
      <c r="L229" s="4" t="s">
        <v>10</v>
      </c>
      <c r="M229" s="22">
        <v>41970</v>
      </c>
      <c r="N229" s="44">
        <v>42155</v>
      </c>
      <c r="O229" s="4" t="s">
        <v>10</v>
      </c>
    </row>
    <row r="230" spans="1:15" ht="22.5">
      <c r="A230" s="57" t="s">
        <v>494</v>
      </c>
      <c r="B230" s="2" t="s">
        <v>347</v>
      </c>
      <c r="C230" s="31" t="s">
        <v>367</v>
      </c>
      <c r="D230" s="32" t="s">
        <v>317</v>
      </c>
      <c r="E230" s="2" t="s">
        <v>10</v>
      </c>
      <c r="F230" s="2" t="s">
        <v>10</v>
      </c>
      <c r="G230" s="2" t="s">
        <v>10</v>
      </c>
      <c r="H230" s="22">
        <v>42153</v>
      </c>
      <c r="I230" s="22">
        <v>42243</v>
      </c>
      <c r="J230" s="114" t="s">
        <v>10</v>
      </c>
      <c r="K230" s="22">
        <v>42153</v>
      </c>
      <c r="L230" s="22">
        <v>42369</v>
      </c>
      <c r="M230" s="22">
        <v>42153</v>
      </c>
      <c r="N230" s="22">
        <v>42365</v>
      </c>
      <c r="O230" s="4" t="s">
        <v>10</v>
      </c>
    </row>
    <row r="231" spans="1:15" ht="123.75">
      <c r="A231" s="57" t="s">
        <v>494</v>
      </c>
      <c r="B231" s="2" t="s">
        <v>348</v>
      </c>
      <c r="C231" s="77" t="s">
        <v>389</v>
      </c>
      <c r="D231" s="32" t="s">
        <v>317</v>
      </c>
      <c r="E231" s="2" t="s">
        <v>10</v>
      </c>
      <c r="F231" s="2" t="s">
        <v>10</v>
      </c>
      <c r="G231" s="2" t="s">
        <v>10</v>
      </c>
      <c r="H231" s="22">
        <v>42275</v>
      </c>
      <c r="I231" s="22">
        <v>42305</v>
      </c>
      <c r="J231" s="114" t="s">
        <v>10</v>
      </c>
      <c r="K231" s="4" t="s">
        <v>10</v>
      </c>
      <c r="L231" s="4" t="s">
        <v>10</v>
      </c>
      <c r="M231" s="4" t="s">
        <v>10</v>
      </c>
      <c r="N231" s="4" t="s">
        <v>10</v>
      </c>
      <c r="O231" s="4" t="s">
        <v>10</v>
      </c>
    </row>
    <row r="232" spans="1:15">
      <c r="A232" s="57" t="s">
        <v>494</v>
      </c>
      <c r="B232" s="2" t="s">
        <v>349</v>
      </c>
      <c r="C232" s="51" t="s">
        <v>388</v>
      </c>
      <c r="D232" s="32" t="s">
        <v>317</v>
      </c>
      <c r="E232" s="2" t="s">
        <v>10</v>
      </c>
      <c r="F232" s="2" t="s">
        <v>10</v>
      </c>
      <c r="G232" s="2" t="s">
        <v>10</v>
      </c>
      <c r="H232" s="4">
        <v>42361</v>
      </c>
      <c r="I232" s="2" t="s">
        <v>10</v>
      </c>
      <c r="J232" s="25" t="s">
        <v>10</v>
      </c>
      <c r="K232" s="4">
        <v>42361</v>
      </c>
      <c r="L232" s="81">
        <v>42784</v>
      </c>
      <c r="M232" s="22">
        <v>42361</v>
      </c>
      <c r="N232" s="44">
        <v>42674</v>
      </c>
      <c r="O232" s="4" t="s">
        <v>10</v>
      </c>
    </row>
    <row r="233" spans="1:15" ht="123.75">
      <c r="A233" s="57" t="s">
        <v>494</v>
      </c>
      <c r="B233" s="2" t="s">
        <v>444</v>
      </c>
      <c r="C233" s="31" t="s">
        <v>445</v>
      </c>
      <c r="D233" s="32" t="s">
        <v>317</v>
      </c>
      <c r="E233" s="2" t="s">
        <v>10</v>
      </c>
      <c r="F233" s="2" t="s">
        <v>10</v>
      </c>
      <c r="G233" s="2" t="s">
        <v>10</v>
      </c>
      <c r="H233" s="4">
        <v>42447</v>
      </c>
      <c r="I233" s="4">
        <v>42510</v>
      </c>
      <c r="J233" s="25" t="s">
        <v>10</v>
      </c>
      <c r="K233" s="4" t="s">
        <v>10</v>
      </c>
      <c r="L233" s="81" t="s">
        <v>10</v>
      </c>
      <c r="M233" s="22" t="s">
        <v>10</v>
      </c>
      <c r="N233" s="44" t="s">
        <v>10</v>
      </c>
      <c r="O233" s="4" t="s">
        <v>10</v>
      </c>
    </row>
    <row r="234" spans="1:15" ht="90">
      <c r="A234" s="57" t="s">
        <v>494</v>
      </c>
      <c r="B234" s="2" t="s">
        <v>476</v>
      </c>
      <c r="C234" s="31" t="s">
        <v>477</v>
      </c>
      <c r="D234" s="32" t="s">
        <v>317</v>
      </c>
      <c r="E234" s="2" t="s">
        <v>10</v>
      </c>
      <c r="F234" s="2" t="s">
        <v>10</v>
      </c>
      <c r="G234" s="2" t="s">
        <v>10</v>
      </c>
      <c r="H234" s="52">
        <v>42578</v>
      </c>
      <c r="I234" s="52">
        <v>42606</v>
      </c>
      <c r="J234" s="25" t="s">
        <v>10</v>
      </c>
      <c r="K234" s="2" t="s">
        <v>10</v>
      </c>
      <c r="L234" s="2" t="s">
        <v>10</v>
      </c>
      <c r="M234" s="2" t="s">
        <v>10</v>
      </c>
      <c r="N234" s="2" t="s">
        <v>10</v>
      </c>
      <c r="O234" s="2" t="s">
        <v>10</v>
      </c>
    </row>
  </sheetData>
  <autoFilter ref="A8:O234"/>
  <mergeCells count="1">
    <mergeCell ref="A1:O7"/>
  </mergeCells>
  <pageMargins left="0.51181102362204722" right="0.51181102362204722" top="0.78740157480314965" bottom="0.78740157480314965" header="0.31496062992125984" footer="0.31496062992125984"/>
  <pageSetup paperSize="9" scale="60" orientation="landscape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PLANILHA CONTRATOS 2016</vt:lpstr>
    </vt:vector>
  </TitlesOfParts>
  <Company>CIDADES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Jamille de Amorim Arrais Cavalcanti</dc:creator>
  <cp:lastModifiedBy>andre.brasileiro</cp:lastModifiedBy>
  <cp:lastPrinted>2016-08-29T13:35:43Z</cp:lastPrinted>
  <dcterms:created xsi:type="dcterms:W3CDTF">2013-10-30T18:40:31Z</dcterms:created>
  <dcterms:modified xsi:type="dcterms:W3CDTF">2016-12-15T18:59:40Z</dcterms:modified>
</cp:coreProperties>
</file>