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DIÁRIAS - 1º SEMESTRE" sheetId="14" r:id="rId1"/>
    <sheet name="DIÁRIAS - 2º SEMESTRE" sheetId="15" r:id="rId2"/>
  </sheets>
  <calcPr calcId="124519"/>
</workbook>
</file>

<file path=xl/calcChain.xml><?xml version="1.0" encoding="utf-8"?>
<calcChain xmlns="http://schemas.openxmlformats.org/spreadsheetml/2006/main">
  <c r="W20" i="14"/>
  <c r="W19"/>
  <c r="T19"/>
  <c r="W16"/>
  <c r="X10"/>
  <c r="X11"/>
  <c r="Z11"/>
  <c r="B50" s="1"/>
  <c r="X12"/>
  <c r="Z12" s="1"/>
  <c r="B51" s="1"/>
  <c r="X13"/>
  <c r="X14"/>
  <c r="Z14"/>
  <c r="B53" s="1"/>
  <c r="X15"/>
  <c r="Z15" s="1"/>
  <c r="B54" s="1"/>
  <c r="X16"/>
  <c r="Z16"/>
  <c r="B55" s="1"/>
  <c r="X17"/>
  <c r="X18"/>
  <c r="Z18" s="1"/>
  <c r="B57" s="1"/>
  <c r="X19"/>
  <c r="Z19" s="1"/>
  <c r="B58" s="1"/>
  <c r="X20"/>
  <c r="Z20" s="1"/>
  <c r="B59" s="1"/>
  <c r="Z17"/>
  <c r="B56" s="1"/>
  <c r="W15"/>
  <c r="T15"/>
  <c r="T16"/>
  <c r="T17"/>
  <c r="Y17" s="1"/>
  <c r="AA17" s="1"/>
  <c r="C56" s="1"/>
  <c r="T18"/>
  <c r="Y18" s="1"/>
  <c r="AA18" s="1"/>
  <c r="C57" s="1"/>
  <c r="T20"/>
  <c r="Y20"/>
  <c r="AA20" s="1"/>
  <c r="C59" s="1"/>
  <c r="W10"/>
  <c r="Y10"/>
  <c r="W13"/>
  <c r="Y13" s="1"/>
  <c r="T10"/>
  <c r="T11"/>
  <c r="Y11"/>
  <c r="T12"/>
  <c r="Y12" s="1"/>
  <c r="T13"/>
  <c r="T14"/>
  <c r="Y14"/>
  <c r="AA14" s="1"/>
  <c r="C53" s="1"/>
  <c r="W12"/>
  <c r="T9"/>
  <c r="Y9" s="1"/>
  <c r="X9"/>
  <c r="W7"/>
  <c r="T7"/>
  <c r="Y7" s="1"/>
  <c r="AA7" s="1"/>
  <c r="C46" s="1"/>
  <c r="O14"/>
  <c r="O13"/>
  <c r="P13"/>
  <c r="Z13" s="1"/>
  <c r="B52" s="1"/>
  <c r="P12"/>
  <c r="Q12"/>
  <c r="O12"/>
  <c r="L12"/>
  <c r="O10"/>
  <c r="O21"/>
  <c r="L9"/>
  <c r="Q9" s="1"/>
  <c r="L10"/>
  <c r="L11"/>
  <c r="Q11" s="1"/>
  <c r="AA11" s="1"/>
  <c r="C50" s="1"/>
  <c r="L13"/>
  <c r="Q13" s="1"/>
  <c r="L14"/>
  <c r="P8"/>
  <c r="P9"/>
  <c r="P10"/>
  <c r="P11"/>
  <c r="O11"/>
  <c r="I8"/>
  <c r="H10"/>
  <c r="Z10" s="1"/>
  <c r="B49" s="1"/>
  <c r="G10"/>
  <c r="D10"/>
  <c r="I10"/>
  <c r="AA10" s="1"/>
  <c r="C49" s="1"/>
  <c r="H9"/>
  <c r="Z9" s="1"/>
  <c r="B48" s="1"/>
  <c r="G9"/>
  <c r="D9"/>
  <c r="I9"/>
  <c r="AA9" s="1"/>
  <c r="C48" s="1"/>
  <c r="G6"/>
  <c r="I6" s="1"/>
  <c r="H7"/>
  <c r="H8"/>
  <c r="H21"/>
  <c r="W8"/>
  <c r="W6"/>
  <c r="T8"/>
  <c r="Y8"/>
  <c r="T6"/>
  <c r="T21" s="1"/>
  <c r="P7"/>
  <c r="P6"/>
  <c r="Z6" s="1"/>
  <c r="O8"/>
  <c r="O7"/>
  <c r="O6"/>
  <c r="L8"/>
  <c r="Q8" s="1"/>
  <c r="AA8" s="1"/>
  <c r="C47" s="1"/>
  <c r="L7"/>
  <c r="Q7"/>
  <c r="L6"/>
  <c r="Q6" s="1"/>
  <c r="H6"/>
  <c r="G7"/>
  <c r="G21" s="1"/>
  <c r="G8"/>
  <c r="D7"/>
  <c r="I7"/>
  <c r="D8"/>
  <c r="D21" s="1"/>
  <c r="I21" s="1"/>
  <c r="D6"/>
  <c r="X24" i="15"/>
  <c r="X25"/>
  <c r="X26"/>
  <c r="X27"/>
  <c r="X28"/>
  <c r="U24"/>
  <c r="U25"/>
  <c r="U26"/>
  <c r="U27"/>
  <c r="U28"/>
  <c r="P24"/>
  <c r="P25"/>
  <c r="P26"/>
  <c r="P27"/>
  <c r="P28"/>
  <c r="M24"/>
  <c r="M25"/>
  <c r="M26"/>
  <c r="M27"/>
  <c r="M28"/>
  <c r="H24"/>
  <c r="H25"/>
  <c r="J25"/>
  <c r="AB25"/>
  <c r="H26"/>
  <c r="H27"/>
  <c r="H28"/>
  <c r="E24"/>
  <c r="E25"/>
  <c r="E26"/>
  <c r="E27"/>
  <c r="J27"/>
  <c r="AB27"/>
  <c r="E28"/>
  <c r="D44"/>
  <c r="C44"/>
  <c r="Z24"/>
  <c r="Z25"/>
  <c r="Z26"/>
  <c r="Z27"/>
  <c r="Z28"/>
  <c r="R24"/>
  <c r="R25"/>
  <c r="R26"/>
  <c r="R27"/>
  <c r="R28"/>
  <c r="J28"/>
  <c r="J26"/>
  <c r="AB26"/>
  <c r="J24"/>
  <c r="AB24"/>
  <c r="Y28"/>
  <c r="AA28"/>
  <c r="Y27"/>
  <c r="Y26"/>
  <c r="Y25"/>
  <c r="Y24"/>
  <c r="AA24"/>
  <c r="Q28"/>
  <c r="Q27"/>
  <c r="Q26"/>
  <c r="Q25"/>
  <c r="Q24"/>
  <c r="I28"/>
  <c r="I27"/>
  <c r="I26"/>
  <c r="AA26"/>
  <c r="I25"/>
  <c r="I24"/>
  <c r="X7" i="14"/>
  <c r="Z7"/>
  <c r="B46"/>
  <c r="X8"/>
  <c r="X6"/>
  <c r="AA25" i="15"/>
  <c r="AB28"/>
  <c r="AA27"/>
  <c r="Z38" i="14"/>
  <c r="AA38"/>
  <c r="AA29" i="15"/>
  <c r="AA14"/>
  <c r="AB14"/>
  <c r="AB29"/>
  <c r="Z8" i="14"/>
  <c r="B47" s="1"/>
  <c r="Y19"/>
  <c r="AA19" s="1"/>
  <c r="C58" s="1"/>
  <c r="W21"/>
  <c r="Y16"/>
  <c r="AA16" s="1"/>
  <c r="C55" s="1"/>
  <c r="Y15"/>
  <c r="AA15" s="1"/>
  <c r="C54" s="1"/>
  <c r="Q10"/>
  <c r="Q14"/>
  <c r="Z22" l="1"/>
  <c r="B45"/>
  <c r="B61" s="1"/>
  <c r="AA6"/>
  <c r="AA13"/>
  <c r="C52" s="1"/>
  <c r="AA12"/>
  <c r="C51" s="1"/>
  <c r="Q21"/>
  <c r="AA21" s="1"/>
  <c r="X21"/>
  <c r="Y6"/>
  <c r="Y21" s="1"/>
  <c r="L21"/>
  <c r="P21"/>
  <c r="Z21" s="1"/>
  <c r="C45" l="1"/>
  <c r="C61" s="1"/>
  <c r="AA22"/>
</calcChain>
</file>

<file path=xl/sharedStrings.xml><?xml version="1.0" encoding="utf-8"?>
<sst xmlns="http://schemas.openxmlformats.org/spreadsheetml/2006/main" count="227" uniqueCount="63">
  <si>
    <t xml:space="preserve">Valor </t>
  </si>
  <si>
    <t>TOTAL</t>
  </si>
  <si>
    <t>Valor</t>
  </si>
  <si>
    <t>VALOR</t>
  </si>
  <si>
    <t>QTD</t>
  </si>
  <si>
    <t>Quant.</t>
  </si>
  <si>
    <t>DIÁRIAS PARCIAIS PAGAS</t>
  </si>
  <si>
    <t>DIÁRIAS INTEGRAIS PAGAS</t>
  </si>
  <si>
    <t>CPF</t>
  </si>
  <si>
    <t>NOME DO SERVIDOR</t>
  </si>
  <si>
    <t>TOTAL MENSAL</t>
  </si>
  <si>
    <t>VALOR TOTAL PAGO TRIMESTRAL (2º)</t>
  </si>
  <si>
    <t>QTD TOTAL TRIMESTRAL (2º)</t>
  </si>
  <si>
    <t>JUNHO</t>
  </si>
  <si>
    <t>MAIO</t>
  </si>
  <si>
    <t>ABRIL</t>
  </si>
  <si>
    <t>VALOR TOTAL PAGO TRIMESTRAL (1º)</t>
  </si>
  <si>
    <t>QTD TOTAL TRIMESTRAL (1º)</t>
  </si>
  <si>
    <t>MARÇO</t>
  </si>
  <si>
    <t>FEVEREIRO</t>
  </si>
  <si>
    <t>JANEIRO</t>
  </si>
  <si>
    <t>MATRIZ DE GERENCIAMENTO DE DIÁRIAS  PAGAS</t>
  </si>
  <si>
    <t>VALOR TOTAL PAGO TRIMESTRAL (4º)</t>
  </si>
  <si>
    <t>DEZEMBRO</t>
  </si>
  <si>
    <t>NOVEMBRO</t>
  </si>
  <si>
    <t>OUTUBRO</t>
  </si>
  <si>
    <t>VALOR TOTAL PAGO TRIMESTRAL (3º)</t>
  </si>
  <si>
    <t>SETEMBRO</t>
  </si>
  <si>
    <t>AGOSTO</t>
  </si>
  <si>
    <t>JULHO</t>
  </si>
  <si>
    <t>GRIVALDO SILVA DE ARRUDA</t>
  </si>
  <si>
    <t>SEGUNDO SEMESTRE 2016</t>
  </si>
  <si>
    <t>TÉCNICO - COFIN</t>
  </si>
  <si>
    <t>QTD TOTAL TRIMESTRAL (3º)</t>
  </si>
  <si>
    <t>QTD TOTAL TRIMESTRAL (4º)</t>
  </si>
  <si>
    <t>TOTAL DE DIÁRIAS</t>
  </si>
  <si>
    <t>QTD.</t>
  </si>
  <si>
    <t>TOTAIS 3º TRIMESTRE</t>
  </si>
  <si>
    <t>TOTAIS 4º TRIMESTRE</t>
  </si>
  <si>
    <t>TOTAIS 1º TRIMESTRE</t>
  </si>
  <si>
    <t>TOTAIS 2º TRIMESTRE</t>
  </si>
  <si>
    <t>TOTAIS 2º SEMESTRE</t>
  </si>
  <si>
    <t>(Fonte: E-Fisco)</t>
  </si>
  <si>
    <t>FRANCISCO ANTÔNIO DE SOUZA PAPALÉO</t>
  </si>
  <si>
    <t>SEVERINO RODRIGUES DE MELO</t>
  </si>
  <si>
    <t>PRIMEIRO SEMESTRE 2017</t>
  </si>
  <si>
    <t>INTERIOR DO ESTADO</t>
  </si>
  <si>
    <t xml:space="preserve">BRASÍLIA </t>
  </si>
  <si>
    <t>SALVADOR</t>
  </si>
  <si>
    <t>Atualizado em ___/___/2016</t>
  </si>
  <si>
    <t xml:space="preserve">CURITIBA </t>
  </si>
  <si>
    <t>FRANCISCO PRIMO DE ASSIS CARVALHO</t>
  </si>
  <si>
    <t>GUSTAVO JOSÉ LOPES DA CRUZ</t>
  </si>
  <si>
    <t>ERON SALES DA SILVA</t>
  </si>
  <si>
    <t>FERNANDO ANTÔNIO FREIRE DE SOUZA</t>
  </si>
  <si>
    <t>JOÃO GERALDO SIQUEIRA DE ALMEIDA</t>
  </si>
  <si>
    <t>MARCELLO HENRIQUE AMYNTHAS DA COSTA BARROS</t>
  </si>
  <si>
    <t>NELSON BARRETO COUTINHO BEZERRA DE MENEZES</t>
  </si>
  <si>
    <t>SERGIO DE QUEIROZ VALENÇA</t>
  </si>
  <si>
    <t>JOSÉ TADEU CANCIO DE GODOY</t>
  </si>
  <si>
    <t>Atualizado em 25/04/2017</t>
  </si>
  <si>
    <t>CRISTIANE MARTINS</t>
  </si>
  <si>
    <t>TÉCNICA- COFIN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</si>
</sst>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000000000\-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44" fontId="4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44" fontId="4" fillId="0" borderId="20" xfId="1" applyFont="1" applyFill="1" applyBorder="1" applyAlignment="1">
      <alignment horizontal="center" vertical="center" wrapText="1"/>
    </xf>
    <xf numFmtId="1" fontId="4" fillId="0" borderId="20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4" fillId="0" borderId="21" xfId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44" fontId="4" fillId="0" borderId="2" xfId="1" applyFont="1" applyFill="1" applyBorder="1" applyAlignment="1">
      <alignment horizontal="center" vertical="center"/>
    </xf>
    <xf numFmtId="44" fontId="4" fillId="0" borderId="20" xfId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/>
    </xf>
    <xf numFmtId="0" fontId="4" fillId="0" borderId="20" xfId="1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44" fontId="4" fillId="2" borderId="20" xfId="1" applyFont="1" applyFill="1" applyBorder="1" applyAlignment="1">
      <alignment horizontal="center" vertical="center" wrapText="1"/>
    </xf>
    <xf numFmtId="0" fontId="4" fillId="2" borderId="20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1" fontId="4" fillId="2" borderId="20" xfId="1" applyNumberFormat="1" applyFont="1" applyFill="1" applyBorder="1" applyAlignment="1">
      <alignment horizontal="center" vertical="center" wrapText="1"/>
    </xf>
    <xf numFmtId="0" fontId="4" fillId="2" borderId="20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4" fontId="4" fillId="0" borderId="5" xfId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21" xfId="1" applyNumberFormat="1" applyFont="1" applyFill="1" applyBorder="1" applyAlignment="1">
      <alignment horizontal="center" vertical="center" wrapText="1"/>
    </xf>
    <xf numFmtId="0" fontId="4" fillId="2" borderId="21" xfId="1" applyNumberFormat="1" applyFont="1" applyFill="1" applyBorder="1" applyAlignment="1">
      <alignment horizontal="center" vertical="center" wrapText="1"/>
    </xf>
    <xf numFmtId="44" fontId="4" fillId="0" borderId="20" xfId="1" applyNumberFormat="1" applyFont="1" applyFill="1" applyBorder="1" applyAlignment="1">
      <alignment horizontal="center" vertical="center" wrapText="1"/>
    </xf>
    <xf numFmtId="44" fontId="4" fillId="2" borderId="20" xfId="1" applyNumberFormat="1" applyFont="1" applyFill="1" applyBorder="1" applyAlignment="1">
      <alignment horizontal="center" vertical="center" wrapText="1"/>
    </xf>
    <xf numFmtId="44" fontId="4" fillId="0" borderId="20" xfId="1" applyNumberFormat="1" applyFont="1" applyFill="1" applyBorder="1" applyAlignment="1">
      <alignment horizontal="center" vertical="center"/>
    </xf>
    <xf numFmtId="44" fontId="4" fillId="0" borderId="2" xfId="1" applyNumberFormat="1" applyFont="1" applyFill="1" applyBorder="1" applyAlignment="1">
      <alignment horizontal="center" vertical="center"/>
    </xf>
    <xf numFmtId="44" fontId="4" fillId="0" borderId="2" xfId="1" applyNumberFormat="1" applyFont="1" applyFill="1" applyBorder="1" applyAlignment="1">
      <alignment horizontal="center" vertical="center" wrapText="1"/>
    </xf>
    <xf numFmtId="44" fontId="4" fillId="2" borderId="2" xfId="1" applyNumberFormat="1" applyFont="1" applyFill="1" applyBorder="1" applyAlignment="1">
      <alignment horizontal="center" vertical="center" wrapText="1"/>
    </xf>
    <xf numFmtId="44" fontId="4" fillId="0" borderId="20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44" fontId="4" fillId="0" borderId="0" xfId="1" applyNumberFormat="1" applyFont="1" applyFill="1" applyBorder="1" applyAlignment="1">
      <alignment horizontal="center" vertical="center"/>
    </xf>
    <xf numFmtId="44" fontId="4" fillId="0" borderId="0" xfId="1" applyNumberFormat="1" applyFont="1" applyFill="1" applyBorder="1" applyAlignment="1">
      <alignment horizontal="center" vertical="center" wrapText="1"/>
    </xf>
    <xf numFmtId="0" fontId="4" fillId="0" borderId="22" xfId="1" applyNumberFormat="1" applyFont="1" applyFill="1" applyBorder="1" applyAlignment="1">
      <alignment horizontal="center" vertical="center" wrapText="1"/>
    </xf>
    <xf numFmtId="44" fontId="4" fillId="2" borderId="22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4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4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4" fontId="4" fillId="0" borderId="0" xfId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4" fillId="0" borderId="0" xfId="1" applyFont="1" applyFill="1" applyBorder="1" applyAlignment="1">
      <alignment vertical="center"/>
    </xf>
    <xf numFmtId="4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0" fontId="4" fillId="7" borderId="20" xfId="1" applyNumberFormat="1" applyFont="1" applyFill="1" applyBorder="1" applyAlignment="1">
      <alignment horizontal="center" vertical="center" wrapText="1"/>
    </xf>
    <xf numFmtId="44" fontId="4" fillId="7" borderId="20" xfId="1" applyFont="1" applyFill="1" applyBorder="1" applyAlignment="1">
      <alignment horizontal="center" vertical="center" wrapText="1"/>
    </xf>
    <xf numFmtId="44" fontId="4" fillId="7" borderId="20" xfId="1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0" xfId="0" applyNumberFormat="1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44" fontId="4" fillId="2" borderId="2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44" fontId="4" fillId="0" borderId="21" xfId="1" applyNumberFormat="1" applyFont="1" applyFill="1" applyBorder="1" applyAlignment="1">
      <alignment horizontal="center" vertical="center" wrapText="1"/>
    </xf>
    <xf numFmtId="0" fontId="4" fillId="2" borderId="22" xfId="1" applyNumberFormat="1" applyFont="1" applyFill="1" applyBorder="1" applyAlignment="1">
      <alignment horizontal="center" vertical="center" wrapText="1"/>
    </xf>
    <xf numFmtId="0" fontId="11" fillId="7" borderId="20" xfId="1" applyNumberFormat="1" applyFont="1" applyFill="1" applyBorder="1" applyAlignment="1">
      <alignment horizontal="center" vertical="center" wrapText="1"/>
    </xf>
    <xf numFmtId="44" fontId="4" fillId="7" borderId="0" xfId="1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 wrapText="1"/>
    </xf>
    <xf numFmtId="2" fontId="4" fillId="4" borderId="26" xfId="0" applyNumberFormat="1" applyFont="1" applyFill="1" applyBorder="1" applyAlignment="1">
      <alignment horizontal="center" vertical="center" wrapText="1"/>
    </xf>
    <xf numFmtId="2" fontId="4" fillId="4" borderId="27" xfId="0" applyNumberFormat="1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44" fontId="4" fillId="0" borderId="35" xfId="1" applyFont="1" applyFill="1" applyBorder="1" applyAlignment="1">
      <alignment horizontal="center" vertical="center" wrapText="1"/>
    </xf>
    <xf numFmtId="44" fontId="4" fillId="0" borderId="36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165" fontId="4" fillId="6" borderId="10" xfId="0" applyNumberFormat="1" applyFont="1" applyFill="1" applyBorder="1" applyAlignment="1">
      <alignment horizontal="center" vertical="center"/>
    </xf>
    <xf numFmtId="165" fontId="4" fillId="6" borderId="11" xfId="0" applyNumberFormat="1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</cellXfs>
  <cellStyles count="5">
    <cellStyle name="Moeda" xfId="1" builtinId="4"/>
    <cellStyle name="Moeda 2" xfId="2"/>
    <cellStyle name="Normal" xfId="0" builtinId="0"/>
    <cellStyle name="Normal 2" xfId="3"/>
    <cellStyle name="Vírgula 2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7"/>
  <sheetViews>
    <sheetView tabSelected="1" workbookViewId="0">
      <selection activeCell="C69" sqref="C69"/>
    </sheetView>
  </sheetViews>
  <sheetFormatPr defaultRowHeight="15"/>
  <cols>
    <col min="1" max="1" width="27.140625" style="28" customWidth="1"/>
    <col min="2" max="2" width="7.28515625" style="28" customWidth="1"/>
    <col min="3" max="3" width="11" style="28" bestFit="1" customWidth="1"/>
    <col min="4" max="4" width="10.42578125" style="28" customWidth="1"/>
    <col min="5" max="5" width="5.7109375" style="28" bestFit="1" customWidth="1"/>
    <col min="6" max="6" width="8" style="28" bestFit="1" customWidth="1"/>
    <col min="7" max="7" width="8.85546875" style="28" bestFit="1" customWidth="1"/>
    <col min="8" max="8" width="4.28515625" style="28" customWidth="1"/>
    <col min="9" max="9" width="12.140625" style="28" customWidth="1"/>
    <col min="10" max="10" width="6.85546875" style="33" customWidth="1"/>
    <col min="11" max="11" width="8.85546875" style="28" bestFit="1" customWidth="1"/>
    <col min="12" max="12" width="10.140625" style="28" customWidth="1"/>
    <col min="13" max="13" width="7.140625" style="28" bestFit="1" customWidth="1"/>
    <col min="14" max="14" width="8" style="28" bestFit="1" customWidth="1"/>
    <col min="15" max="15" width="10.5703125" style="28" customWidth="1"/>
    <col min="16" max="16" width="4.140625" style="28" bestFit="1" customWidth="1"/>
    <col min="17" max="17" width="12.5703125" style="28" customWidth="1"/>
    <col min="18" max="18" width="7.140625" style="28" bestFit="1" customWidth="1"/>
    <col min="19" max="19" width="8.85546875" style="28" bestFit="1" customWidth="1"/>
    <col min="20" max="20" width="10.5703125" style="28" customWidth="1"/>
    <col min="21" max="21" width="6.42578125" style="28" customWidth="1"/>
    <col min="22" max="22" width="8" style="28" bestFit="1" customWidth="1"/>
    <col min="23" max="23" width="8.85546875" style="28" bestFit="1" customWidth="1"/>
    <col min="24" max="24" width="4.140625" style="28" bestFit="1" customWidth="1"/>
    <col min="25" max="25" width="10.140625" style="28" bestFit="1" customWidth="1"/>
    <col min="26" max="26" width="13.42578125" style="28" customWidth="1"/>
    <col min="27" max="27" width="15.140625" style="28" customWidth="1"/>
    <col min="28" max="28" width="9.140625" style="28"/>
    <col min="29" max="29" width="10.5703125" style="28" bestFit="1" customWidth="1"/>
    <col min="30" max="16384" width="9.140625" style="28"/>
  </cols>
  <sheetData>
    <row r="1" spans="1:29" ht="19.5" customHeight="1" thickBot="1">
      <c r="A1" s="94" t="s">
        <v>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6"/>
    </row>
    <row r="2" spans="1:29" ht="19.5" customHeight="1" thickBot="1">
      <c r="A2" s="108" t="s">
        <v>9</v>
      </c>
      <c r="B2" s="94" t="s">
        <v>20</v>
      </c>
      <c r="C2" s="95"/>
      <c r="D2" s="95"/>
      <c r="E2" s="95"/>
      <c r="F2" s="95"/>
      <c r="G2" s="95"/>
      <c r="H2" s="95"/>
      <c r="I2" s="96"/>
      <c r="J2" s="94" t="s">
        <v>19</v>
      </c>
      <c r="K2" s="95"/>
      <c r="L2" s="95"/>
      <c r="M2" s="95"/>
      <c r="N2" s="95"/>
      <c r="O2" s="95"/>
      <c r="P2" s="95"/>
      <c r="Q2" s="96"/>
      <c r="R2" s="94" t="s">
        <v>18</v>
      </c>
      <c r="S2" s="95"/>
      <c r="T2" s="95"/>
      <c r="U2" s="95"/>
      <c r="V2" s="95"/>
      <c r="W2" s="95"/>
      <c r="X2" s="95"/>
      <c r="Y2" s="96"/>
      <c r="Z2" s="133" t="s">
        <v>17</v>
      </c>
      <c r="AA2" s="126" t="s">
        <v>16</v>
      </c>
    </row>
    <row r="3" spans="1:29" ht="15.75" customHeight="1" thickBot="1">
      <c r="A3" s="109"/>
      <c r="B3" s="138" t="s">
        <v>7</v>
      </c>
      <c r="C3" s="99"/>
      <c r="D3" s="100"/>
      <c r="E3" s="98" t="s">
        <v>6</v>
      </c>
      <c r="F3" s="99"/>
      <c r="G3" s="100"/>
      <c r="H3" s="136" t="s">
        <v>10</v>
      </c>
      <c r="I3" s="137"/>
      <c r="J3" s="98" t="s">
        <v>7</v>
      </c>
      <c r="K3" s="99"/>
      <c r="L3" s="100"/>
      <c r="M3" s="98" t="s">
        <v>6</v>
      </c>
      <c r="N3" s="99"/>
      <c r="O3" s="100"/>
      <c r="P3" s="136" t="s">
        <v>10</v>
      </c>
      <c r="Q3" s="137"/>
      <c r="R3" s="98" t="s">
        <v>7</v>
      </c>
      <c r="S3" s="99"/>
      <c r="T3" s="100"/>
      <c r="U3" s="98" t="s">
        <v>6</v>
      </c>
      <c r="V3" s="99"/>
      <c r="W3" s="100"/>
      <c r="X3" s="136" t="s">
        <v>10</v>
      </c>
      <c r="Y3" s="144"/>
      <c r="Z3" s="134"/>
      <c r="AA3" s="127"/>
    </row>
    <row r="4" spans="1:29" ht="15" customHeight="1">
      <c r="A4" s="109"/>
      <c r="B4" s="139" t="s">
        <v>5</v>
      </c>
      <c r="C4" s="101" t="s">
        <v>0</v>
      </c>
      <c r="D4" s="101" t="s">
        <v>1</v>
      </c>
      <c r="E4" s="106" t="s">
        <v>5</v>
      </c>
      <c r="F4" s="101" t="s">
        <v>2</v>
      </c>
      <c r="G4" s="101" t="s">
        <v>1</v>
      </c>
      <c r="H4" s="101" t="s">
        <v>4</v>
      </c>
      <c r="I4" s="101" t="s">
        <v>3</v>
      </c>
      <c r="J4" s="104" t="s">
        <v>5</v>
      </c>
      <c r="K4" s="101" t="s">
        <v>0</v>
      </c>
      <c r="L4" s="101" t="s">
        <v>1</v>
      </c>
      <c r="M4" s="106" t="s">
        <v>5</v>
      </c>
      <c r="N4" s="101" t="s">
        <v>2</v>
      </c>
      <c r="O4" s="101" t="s">
        <v>1</v>
      </c>
      <c r="P4" s="101" t="s">
        <v>4</v>
      </c>
      <c r="Q4" s="101" t="s">
        <v>3</v>
      </c>
      <c r="R4" s="106" t="s">
        <v>5</v>
      </c>
      <c r="S4" s="101" t="s">
        <v>0</v>
      </c>
      <c r="T4" s="101" t="s">
        <v>1</v>
      </c>
      <c r="U4" s="106" t="s">
        <v>5</v>
      </c>
      <c r="V4" s="101" t="s">
        <v>2</v>
      </c>
      <c r="W4" s="101" t="s">
        <v>1</v>
      </c>
      <c r="X4" s="101" t="s">
        <v>4</v>
      </c>
      <c r="Y4" s="129" t="s">
        <v>3</v>
      </c>
      <c r="Z4" s="134"/>
      <c r="AA4" s="127"/>
    </row>
    <row r="5" spans="1:29" ht="15.75" customHeight="1" thickBot="1">
      <c r="A5" s="110"/>
      <c r="B5" s="140"/>
      <c r="C5" s="102"/>
      <c r="D5" s="102"/>
      <c r="E5" s="111"/>
      <c r="F5" s="102"/>
      <c r="G5" s="102"/>
      <c r="H5" s="102"/>
      <c r="I5" s="102"/>
      <c r="J5" s="105"/>
      <c r="K5" s="102"/>
      <c r="L5" s="102"/>
      <c r="M5" s="111"/>
      <c r="N5" s="102"/>
      <c r="O5" s="102"/>
      <c r="P5" s="102"/>
      <c r="Q5" s="102"/>
      <c r="R5" s="111"/>
      <c r="S5" s="102"/>
      <c r="T5" s="102"/>
      <c r="U5" s="111"/>
      <c r="V5" s="102"/>
      <c r="W5" s="102"/>
      <c r="X5" s="102"/>
      <c r="Y5" s="130"/>
      <c r="Z5" s="135"/>
      <c r="AA5" s="128"/>
    </row>
    <row r="6" spans="1:29" ht="36.75" thickBot="1">
      <c r="A6" s="6" t="s">
        <v>43</v>
      </c>
      <c r="B6" s="18">
        <v>1</v>
      </c>
      <c r="C6" s="4">
        <v>95.97</v>
      </c>
      <c r="D6" s="4">
        <f>B6*C6</f>
        <v>95.97</v>
      </c>
      <c r="E6" s="3">
        <v>1</v>
      </c>
      <c r="F6" s="4">
        <v>28.78</v>
      </c>
      <c r="G6" s="4">
        <f>E6*F6</f>
        <v>28.78</v>
      </c>
      <c r="H6" s="17">
        <f>B6+E6</f>
        <v>2</v>
      </c>
      <c r="I6" s="41">
        <f>D6+G6</f>
        <v>124.75</v>
      </c>
      <c r="J6" s="17"/>
      <c r="K6" s="4"/>
      <c r="L6" s="41">
        <f>J6*K6</f>
        <v>0</v>
      </c>
      <c r="M6" s="5"/>
      <c r="N6" s="4"/>
      <c r="O6" s="41">
        <f>M6*N6</f>
        <v>0</v>
      </c>
      <c r="P6" s="17">
        <f t="shared" ref="P6:P13" si="0">J6+M6</f>
        <v>0</v>
      </c>
      <c r="Q6" s="41">
        <f t="shared" ref="Q6:Q14" si="1">L6+O6</f>
        <v>0</v>
      </c>
      <c r="R6" s="17">
        <v>3</v>
      </c>
      <c r="S6" s="4">
        <v>95.97</v>
      </c>
      <c r="T6" s="41">
        <f>R6*S6</f>
        <v>287.90999999999997</v>
      </c>
      <c r="U6" s="17">
        <v>1</v>
      </c>
      <c r="V6" s="4">
        <v>28.78</v>
      </c>
      <c r="W6" s="41">
        <f>U6*V6</f>
        <v>28.78</v>
      </c>
      <c r="X6" s="17">
        <f>R6+U6</f>
        <v>4</v>
      </c>
      <c r="Y6" s="41">
        <f>T6+W6</f>
        <v>316.68999999999994</v>
      </c>
      <c r="Z6" s="17">
        <f t="shared" ref="Z6:AA8" si="2">H6+P6+X6</f>
        <v>6</v>
      </c>
      <c r="AA6" s="43">
        <f t="shared" si="2"/>
        <v>441.43999999999994</v>
      </c>
      <c r="AB6" s="79" t="s">
        <v>46</v>
      </c>
      <c r="AC6" s="31"/>
    </row>
    <row r="7" spans="1:29" ht="15.75" thickBot="1">
      <c r="A7" s="19" t="s">
        <v>30</v>
      </c>
      <c r="B7" s="23">
        <v>4</v>
      </c>
      <c r="C7" s="22">
        <v>54.01</v>
      </c>
      <c r="D7" s="22">
        <f>B7*C7</f>
        <v>216.04</v>
      </c>
      <c r="E7" s="21"/>
      <c r="F7" s="22"/>
      <c r="G7" s="22">
        <f>E7*F7</f>
        <v>0</v>
      </c>
      <c r="H7" s="26">
        <f>B7+E7</f>
        <v>4</v>
      </c>
      <c r="I7" s="42">
        <f>D7+G7</f>
        <v>216.04</v>
      </c>
      <c r="J7" s="23">
        <v>2</v>
      </c>
      <c r="K7" s="22">
        <v>54.01</v>
      </c>
      <c r="L7" s="42">
        <f>J7*K7</f>
        <v>108.02</v>
      </c>
      <c r="M7" s="24">
        <v>2</v>
      </c>
      <c r="N7" s="22">
        <v>17.52</v>
      </c>
      <c r="O7" s="42">
        <f>M7*N7</f>
        <v>35.04</v>
      </c>
      <c r="P7" s="26">
        <f t="shared" si="0"/>
        <v>4</v>
      </c>
      <c r="Q7" s="42">
        <f t="shared" si="1"/>
        <v>143.06</v>
      </c>
      <c r="R7" s="26">
        <v>8</v>
      </c>
      <c r="S7" s="22">
        <v>54.01</v>
      </c>
      <c r="T7" s="42">
        <f>R7*S7</f>
        <v>432.08</v>
      </c>
      <c r="U7" s="26">
        <v>3</v>
      </c>
      <c r="V7" s="22">
        <v>17.52</v>
      </c>
      <c r="W7" s="42">
        <f>U7*V7</f>
        <v>52.56</v>
      </c>
      <c r="X7" s="26">
        <f>R7+U7</f>
        <v>11</v>
      </c>
      <c r="Y7" s="42">
        <f>T7+W7</f>
        <v>484.64</v>
      </c>
      <c r="Z7" s="17">
        <f t="shared" si="2"/>
        <v>19</v>
      </c>
      <c r="AA7" s="43">
        <f t="shared" si="2"/>
        <v>843.74</v>
      </c>
      <c r="AB7" s="79"/>
    </row>
    <row r="8" spans="1:29" ht="24.75" thickBot="1">
      <c r="A8" s="6" t="s">
        <v>43</v>
      </c>
      <c r="B8" s="18"/>
      <c r="C8" s="4"/>
      <c r="D8" s="4">
        <f>B8*C8</f>
        <v>0</v>
      </c>
      <c r="E8" s="3">
        <v>1</v>
      </c>
      <c r="F8" s="4">
        <v>67.45</v>
      </c>
      <c r="G8" s="4">
        <f>E8*F8</f>
        <v>67.45</v>
      </c>
      <c r="H8" s="17">
        <f>B8+E8</f>
        <v>1</v>
      </c>
      <c r="I8" s="41">
        <f>D8+G8</f>
        <v>67.45</v>
      </c>
      <c r="J8" s="17"/>
      <c r="K8" s="4"/>
      <c r="L8" s="41">
        <f>J8*K8</f>
        <v>0</v>
      </c>
      <c r="M8" s="5"/>
      <c r="N8" s="4"/>
      <c r="O8" s="41">
        <f>M8*N8</f>
        <v>0</v>
      </c>
      <c r="P8" s="81">
        <f t="shared" si="0"/>
        <v>0</v>
      </c>
      <c r="Q8" s="83">
        <f t="shared" si="1"/>
        <v>0</v>
      </c>
      <c r="R8" s="17"/>
      <c r="S8" s="4"/>
      <c r="T8" s="41">
        <f>R8*S8</f>
        <v>0</v>
      </c>
      <c r="U8" s="17"/>
      <c r="V8" s="4"/>
      <c r="W8" s="41">
        <f>U8*V8</f>
        <v>0</v>
      </c>
      <c r="X8" s="17">
        <f>R8+U8</f>
        <v>0</v>
      </c>
      <c r="Y8" s="83">
        <f t="shared" ref="Y8:Y14" si="3">T8+W8</f>
        <v>0</v>
      </c>
      <c r="Z8" s="17">
        <f t="shared" si="2"/>
        <v>1</v>
      </c>
      <c r="AA8" s="43">
        <f t="shared" si="2"/>
        <v>67.45</v>
      </c>
      <c r="AB8" s="79" t="s">
        <v>48</v>
      </c>
    </row>
    <row r="9" spans="1:29" ht="24.75" thickBot="1">
      <c r="A9" s="19" t="s">
        <v>43</v>
      </c>
      <c r="B9" s="23">
        <v>2</v>
      </c>
      <c r="C9" s="22">
        <v>237.56</v>
      </c>
      <c r="D9" s="22">
        <f>B9*C9</f>
        <v>475.12</v>
      </c>
      <c r="E9" s="21">
        <v>1</v>
      </c>
      <c r="F9" s="22">
        <v>71.27</v>
      </c>
      <c r="G9" s="22">
        <f>E9*F9</f>
        <v>71.27</v>
      </c>
      <c r="H9" s="26">
        <f>B9+E9</f>
        <v>3</v>
      </c>
      <c r="I9" s="42">
        <f>D9+G9</f>
        <v>546.39</v>
      </c>
      <c r="J9" s="26"/>
      <c r="K9" s="22"/>
      <c r="L9" s="42">
        <f t="shared" ref="L9:L14" si="4">J9*K9</f>
        <v>0</v>
      </c>
      <c r="M9" s="25"/>
      <c r="N9" s="22"/>
      <c r="O9" s="42"/>
      <c r="P9" s="26">
        <f t="shared" si="0"/>
        <v>0</v>
      </c>
      <c r="Q9" s="42">
        <f t="shared" si="1"/>
        <v>0</v>
      </c>
      <c r="R9" s="26">
        <v>1</v>
      </c>
      <c r="S9" s="22">
        <v>71.27</v>
      </c>
      <c r="T9" s="42">
        <f t="shared" ref="T9:T14" si="5">S9*R9</f>
        <v>71.27</v>
      </c>
      <c r="U9" s="26"/>
      <c r="V9" s="22"/>
      <c r="W9" s="42"/>
      <c r="X9" s="26">
        <f>R9+U9</f>
        <v>1</v>
      </c>
      <c r="Y9" s="42">
        <f t="shared" si="3"/>
        <v>71.27</v>
      </c>
      <c r="Z9" s="17">
        <f t="shared" ref="Z9:AA14" si="6">H9+P9+X9</f>
        <v>4</v>
      </c>
      <c r="AA9" s="43">
        <f t="shared" si="6"/>
        <v>617.66</v>
      </c>
      <c r="AB9" s="79" t="s">
        <v>47</v>
      </c>
    </row>
    <row r="10" spans="1:29" ht="15.75" thickBot="1">
      <c r="A10" s="6" t="s">
        <v>44</v>
      </c>
      <c r="B10" s="18">
        <v>4</v>
      </c>
      <c r="C10" s="4">
        <v>54.01</v>
      </c>
      <c r="D10" s="4">
        <f>B10*C10</f>
        <v>216.04</v>
      </c>
      <c r="E10" s="3">
        <v>2</v>
      </c>
      <c r="F10" s="4">
        <v>17.52</v>
      </c>
      <c r="G10" s="4">
        <f>E10*F10</f>
        <v>35.04</v>
      </c>
      <c r="H10" s="17">
        <f>B10+E10</f>
        <v>6</v>
      </c>
      <c r="I10" s="41">
        <f>D10+G10</f>
        <v>251.07999999999998</v>
      </c>
      <c r="J10" s="17">
        <v>4</v>
      </c>
      <c r="K10" s="4">
        <v>54.01</v>
      </c>
      <c r="L10" s="41">
        <f t="shared" si="4"/>
        <v>216.04</v>
      </c>
      <c r="M10" s="5">
        <v>1</v>
      </c>
      <c r="N10" s="4">
        <v>17.52</v>
      </c>
      <c r="O10" s="41">
        <f>M10*N10</f>
        <v>17.52</v>
      </c>
      <c r="P10" s="81">
        <f t="shared" si="0"/>
        <v>5</v>
      </c>
      <c r="Q10" s="83">
        <f t="shared" si="1"/>
        <v>233.56</v>
      </c>
      <c r="R10" s="17">
        <v>3</v>
      </c>
      <c r="S10" s="4">
        <v>54.01</v>
      </c>
      <c r="T10" s="83">
        <f t="shared" si="5"/>
        <v>162.03</v>
      </c>
      <c r="U10" s="17">
        <v>1</v>
      </c>
      <c r="V10" s="4">
        <v>17.52</v>
      </c>
      <c r="W10" s="41">
        <f>V10*U10</f>
        <v>17.52</v>
      </c>
      <c r="X10" s="81">
        <f t="shared" ref="X10:X20" si="7">R10+U10</f>
        <v>4</v>
      </c>
      <c r="Y10" s="83">
        <f t="shared" si="3"/>
        <v>179.55</v>
      </c>
      <c r="Z10" s="17">
        <f t="shared" si="6"/>
        <v>15</v>
      </c>
      <c r="AA10" s="43">
        <f t="shared" si="6"/>
        <v>664.19</v>
      </c>
      <c r="AB10" s="32"/>
    </row>
    <row r="11" spans="1:29" ht="24.75" thickBot="1">
      <c r="A11" s="19" t="s">
        <v>43</v>
      </c>
      <c r="B11" s="23"/>
      <c r="C11" s="22"/>
      <c r="D11" s="22"/>
      <c r="E11" s="21"/>
      <c r="F11" s="22"/>
      <c r="G11" s="22"/>
      <c r="H11" s="26"/>
      <c r="I11" s="42"/>
      <c r="J11" s="26">
        <v>1</v>
      </c>
      <c r="K11" s="22">
        <v>212.11</v>
      </c>
      <c r="L11" s="42">
        <f t="shared" si="4"/>
        <v>212.11</v>
      </c>
      <c r="M11" s="26">
        <v>1</v>
      </c>
      <c r="N11" s="22">
        <v>63.63</v>
      </c>
      <c r="O11" s="42">
        <f>M11*N11</f>
        <v>63.63</v>
      </c>
      <c r="P11" s="26">
        <f t="shared" si="0"/>
        <v>2</v>
      </c>
      <c r="Q11" s="42">
        <f t="shared" si="1"/>
        <v>275.74</v>
      </c>
      <c r="R11" s="26"/>
      <c r="S11" s="22"/>
      <c r="T11" s="42">
        <f t="shared" si="5"/>
        <v>0</v>
      </c>
      <c r="U11" s="26"/>
      <c r="V11" s="22"/>
      <c r="W11" s="42"/>
      <c r="X11" s="26">
        <f t="shared" si="7"/>
        <v>0</v>
      </c>
      <c r="Y11" s="42">
        <f t="shared" si="3"/>
        <v>0</v>
      </c>
      <c r="Z11" s="17">
        <f t="shared" si="6"/>
        <v>2</v>
      </c>
      <c r="AA11" s="43">
        <f t="shared" si="6"/>
        <v>275.74</v>
      </c>
      <c r="AB11" s="89" t="s">
        <v>50</v>
      </c>
    </row>
    <row r="12" spans="1:29" ht="24.75" thickBot="1">
      <c r="A12" s="84" t="s">
        <v>51</v>
      </c>
      <c r="B12" s="85"/>
      <c r="C12" s="82"/>
      <c r="D12" s="82"/>
      <c r="E12" s="86"/>
      <c r="F12" s="82"/>
      <c r="G12" s="82"/>
      <c r="H12" s="81"/>
      <c r="I12" s="83"/>
      <c r="J12" s="17">
        <v>7</v>
      </c>
      <c r="K12" s="4">
        <v>54.01</v>
      </c>
      <c r="L12" s="41">
        <f>J12*K12</f>
        <v>378.07</v>
      </c>
      <c r="M12" s="5">
        <v>2</v>
      </c>
      <c r="N12" s="4">
        <v>17.52</v>
      </c>
      <c r="O12" s="41">
        <f>M12*N12</f>
        <v>35.04</v>
      </c>
      <c r="P12" s="81">
        <f t="shared" si="0"/>
        <v>9</v>
      </c>
      <c r="Q12" s="83">
        <f t="shared" si="1"/>
        <v>413.11</v>
      </c>
      <c r="R12" s="81"/>
      <c r="S12" s="82"/>
      <c r="T12" s="83">
        <f t="shared" si="5"/>
        <v>0</v>
      </c>
      <c r="U12" s="81">
        <v>1</v>
      </c>
      <c r="V12" s="82">
        <v>17.52</v>
      </c>
      <c r="W12" s="83">
        <f>U12*V12</f>
        <v>17.52</v>
      </c>
      <c r="X12" s="81">
        <f t="shared" si="7"/>
        <v>1</v>
      </c>
      <c r="Y12" s="83">
        <f t="shared" si="3"/>
        <v>17.52</v>
      </c>
      <c r="Z12" s="17">
        <f t="shared" si="6"/>
        <v>10</v>
      </c>
      <c r="AA12" s="43">
        <f t="shared" si="6"/>
        <v>430.63</v>
      </c>
      <c r="AB12" s="32"/>
    </row>
    <row r="13" spans="1:29" ht="15.75" thickBot="1">
      <c r="A13" s="19" t="s">
        <v>52</v>
      </c>
      <c r="B13" s="23"/>
      <c r="C13" s="22"/>
      <c r="D13" s="22"/>
      <c r="E13" s="21"/>
      <c r="F13" s="22"/>
      <c r="G13" s="22"/>
      <c r="H13" s="26"/>
      <c r="I13" s="42"/>
      <c r="J13" s="26">
        <v>3</v>
      </c>
      <c r="K13" s="22">
        <v>54.01</v>
      </c>
      <c r="L13" s="42">
        <f t="shared" si="4"/>
        <v>162.03</v>
      </c>
      <c r="M13" s="25">
        <v>1</v>
      </c>
      <c r="N13" s="22">
        <v>17.52</v>
      </c>
      <c r="O13" s="42">
        <f>M13*N13</f>
        <v>17.52</v>
      </c>
      <c r="P13" s="91">
        <f t="shared" si="0"/>
        <v>4</v>
      </c>
      <c r="Q13" s="42">
        <f t="shared" si="1"/>
        <v>179.55</v>
      </c>
      <c r="R13" s="26">
        <v>1</v>
      </c>
      <c r="S13" s="22">
        <v>54.01</v>
      </c>
      <c r="T13" s="42">
        <f t="shared" si="5"/>
        <v>54.01</v>
      </c>
      <c r="U13" s="26">
        <v>1</v>
      </c>
      <c r="V13" s="22">
        <v>17.52</v>
      </c>
      <c r="W13" s="42">
        <f>V13*U13</f>
        <v>17.52</v>
      </c>
      <c r="X13" s="26">
        <f t="shared" si="7"/>
        <v>2</v>
      </c>
      <c r="Y13" s="42">
        <f t="shared" si="3"/>
        <v>71.53</v>
      </c>
      <c r="Z13" s="17">
        <f t="shared" si="6"/>
        <v>6</v>
      </c>
      <c r="AA13" s="43">
        <f t="shared" si="6"/>
        <v>251.08</v>
      </c>
      <c r="AB13" s="32"/>
    </row>
    <row r="14" spans="1:29" ht="15.75" thickBot="1">
      <c r="A14" s="6" t="s">
        <v>53</v>
      </c>
      <c r="B14" s="18"/>
      <c r="C14" s="4"/>
      <c r="D14" s="4"/>
      <c r="E14" s="3"/>
      <c r="F14" s="4"/>
      <c r="G14" s="4"/>
      <c r="H14" s="17"/>
      <c r="I14" s="41"/>
      <c r="J14" s="17"/>
      <c r="K14" s="4"/>
      <c r="L14" s="41">
        <f t="shared" si="4"/>
        <v>0</v>
      </c>
      <c r="M14" s="5">
        <v>2</v>
      </c>
      <c r="N14" s="4">
        <v>17.52</v>
      </c>
      <c r="O14" s="90">
        <f>M14*N14</f>
        <v>35.04</v>
      </c>
      <c r="P14" s="38"/>
      <c r="Q14" s="41">
        <f t="shared" si="1"/>
        <v>35.04</v>
      </c>
      <c r="R14" s="17"/>
      <c r="S14" s="4"/>
      <c r="T14" s="83">
        <f t="shared" si="5"/>
        <v>0</v>
      </c>
      <c r="U14" s="17"/>
      <c r="V14" s="4"/>
      <c r="W14" s="41"/>
      <c r="X14" s="81">
        <f t="shared" si="7"/>
        <v>0</v>
      </c>
      <c r="Y14" s="83">
        <f t="shared" si="3"/>
        <v>0</v>
      </c>
      <c r="Z14" s="17">
        <f t="shared" si="6"/>
        <v>0</v>
      </c>
      <c r="AA14" s="43">
        <f t="shared" si="6"/>
        <v>35.04</v>
      </c>
      <c r="AB14" s="32"/>
    </row>
    <row r="15" spans="1:29" ht="36.75" thickBot="1">
      <c r="A15" s="19" t="s">
        <v>54</v>
      </c>
      <c r="B15" s="23"/>
      <c r="C15" s="22"/>
      <c r="D15" s="22"/>
      <c r="E15" s="21"/>
      <c r="F15" s="22"/>
      <c r="G15" s="22"/>
      <c r="H15" s="26"/>
      <c r="I15" s="42"/>
      <c r="J15" s="26"/>
      <c r="K15" s="22"/>
      <c r="L15" s="42"/>
      <c r="M15" s="25"/>
      <c r="N15" s="22"/>
      <c r="O15" s="87"/>
      <c r="P15" s="88"/>
      <c r="Q15" s="42"/>
      <c r="R15" s="26">
        <v>2</v>
      </c>
      <c r="S15" s="22">
        <v>95.97</v>
      </c>
      <c r="T15" s="42">
        <f t="shared" ref="T15:T20" si="8">S15*R15</f>
        <v>191.94</v>
      </c>
      <c r="U15" s="26">
        <v>1</v>
      </c>
      <c r="V15" s="22">
        <v>28.78</v>
      </c>
      <c r="W15" s="42">
        <f>V15*U15</f>
        <v>28.78</v>
      </c>
      <c r="X15" s="26">
        <f t="shared" si="7"/>
        <v>3</v>
      </c>
      <c r="Y15" s="42">
        <f t="shared" ref="Y15:Y20" si="9">T15+W15</f>
        <v>220.72</v>
      </c>
      <c r="Z15" s="17">
        <f t="shared" ref="Z15:Z20" si="10">H15+P15+X15</f>
        <v>3</v>
      </c>
      <c r="AA15" s="43">
        <f t="shared" ref="AA15:AA20" si="11">I15+Q15+Y15</f>
        <v>220.72</v>
      </c>
      <c r="AB15" s="80" t="s">
        <v>46</v>
      </c>
    </row>
    <row r="16" spans="1:29" ht="24.75" thickBot="1">
      <c r="A16" s="6" t="s">
        <v>55</v>
      </c>
      <c r="B16" s="18"/>
      <c r="C16" s="4"/>
      <c r="D16" s="4"/>
      <c r="E16" s="3"/>
      <c r="F16" s="4"/>
      <c r="G16" s="4"/>
      <c r="H16" s="17"/>
      <c r="I16" s="41"/>
      <c r="J16" s="17"/>
      <c r="K16" s="4"/>
      <c r="L16" s="41"/>
      <c r="M16" s="5"/>
      <c r="N16" s="4"/>
      <c r="O16" s="90"/>
      <c r="P16" s="38"/>
      <c r="Q16" s="41"/>
      <c r="R16" s="17">
        <v>1</v>
      </c>
      <c r="S16" s="4">
        <v>54.01</v>
      </c>
      <c r="T16" s="83">
        <f t="shared" si="8"/>
        <v>54.01</v>
      </c>
      <c r="U16" s="17">
        <v>1</v>
      </c>
      <c r="V16" s="4">
        <v>17.52</v>
      </c>
      <c r="W16" s="41">
        <f>V16*U16</f>
        <v>17.52</v>
      </c>
      <c r="X16" s="81">
        <f t="shared" si="7"/>
        <v>2</v>
      </c>
      <c r="Y16" s="83">
        <f t="shared" si="9"/>
        <v>71.53</v>
      </c>
      <c r="Z16" s="17">
        <f t="shared" si="10"/>
        <v>2</v>
      </c>
      <c r="AA16" s="43">
        <f t="shared" si="11"/>
        <v>71.53</v>
      </c>
      <c r="AB16" s="32"/>
    </row>
    <row r="17" spans="1:29" ht="36.75" thickBot="1">
      <c r="A17" s="19" t="s">
        <v>56</v>
      </c>
      <c r="B17" s="23"/>
      <c r="C17" s="22"/>
      <c r="D17" s="22"/>
      <c r="E17" s="21"/>
      <c r="F17" s="22"/>
      <c r="G17" s="22"/>
      <c r="H17" s="26"/>
      <c r="I17" s="42"/>
      <c r="J17" s="26"/>
      <c r="K17" s="22"/>
      <c r="L17" s="42"/>
      <c r="M17" s="25"/>
      <c r="N17" s="22"/>
      <c r="O17" s="87"/>
      <c r="P17" s="88"/>
      <c r="Q17" s="42"/>
      <c r="R17" s="26">
        <v>1</v>
      </c>
      <c r="S17" s="22">
        <v>95.97</v>
      </c>
      <c r="T17" s="42">
        <f t="shared" si="8"/>
        <v>95.97</v>
      </c>
      <c r="U17" s="26">
        <v>1</v>
      </c>
      <c r="V17" s="22">
        <v>28.78</v>
      </c>
      <c r="W17" s="42">
        <v>28.78</v>
      </c>
      <c r="X17" s="26">
        <f t="shared" si="7"/>
        <v>2</v>
      </c>
      <c r="Y17" s="42">
        <f t="shared" si="9"/>
        <v>124.75</v>
      </c>
      <c r="Z17" s="17">
        <f t="shared" si="10"/>
        <v>2</v>
      </c>
      <c r="AA17" s="43">
        <f t="shared" si="11"/>
        <v>124.75</v>
      </c>
      <c r="AB17" s="80" t="s">
        <v>46</v>
      </c>
    </row>
    <row r="18" spans="1:29" ht="24.75" thickBot="1">
      <c r="A18" s="6" t="s">
        <v>57</v>
      </c>
      <c r="B18" s="18"/>
      <c r="C18" s="4"/>
      <c r="D18" s="4"/>
      <c r="E18" s="3"/>
      <c r="F18" s="4"/>
      <c r="G18" s="4"/>
      <c r="H18" s="17"/>
      <c r="I18" s="41"/>
      <c r="J18" s="17"/>
      <c r="K18" s="4"/>
      <c r="L18" s="41"/>
      <c r="M18" s="5"/>
      <c r="N18" s="4"/>
      <c r="O18" s="90"/>
      <c r="P18" s="38"/>
      <c r="Q18" s="41"/>
      <c r="R18" s="17">
        <v>1</v>
      </c>
      <c r="S18" s="4">
        <v>71.27</v>
      </c>
      <c r="T18" s="83">
        <f t="shared" si="8"/>
        <v>71.27</v>
      </c>
      <c r="U18" s="17"/>
      <c r="V18" s="4"/>
      <c r="W18" s="41"/>
      <c r="X18" s="81">
        <f t="shared" si="7"/>
        <v>1</v>
      </c>
      <c r="Y18" s="83">
        <f t="shared" si="9"/>
        <v>71.27</v>
      </c>
      <c r="Z18" s="17">
        <f t="shared" si="10"/>
        <v>1</v>
      </c>
      <c r="AA18" s="43">
        <f t="shared" si="11"/>
        <v>71.27</v>
      </c>
      <c r="AB18" s="32" t="s">
        <v>47</v>
      </c>
    </row>
    <row r="19" spans="1:29" ht="15.75" thickBot="1">
      <c r="A19" s="19" t="s">
        <v>58</v>
      </c>
      <c r="B19" s="23"/>
      <c r="C19" s="22"/>
      <c r="D19" s="22"/>
      <c r="E19" s="21"/>
      <c r="F19" s="22"/>
      <c r="G19" s="22"/>
      <c r="H19" s="26"/>
      <c r="I19" s="42"/>
      <c r="J19" s="26"/>
      <c r="K19" s="22"/>
      <c r="L19" s="42"/>
      <c r="M19" s="25"/>
      <c r="N19" s="22"/>
      <c r="O19" s="87"/>
      <c r="P19" s="88"/>
      <c r="Q19" s="42"/>
      <c r="R19" s="26">
        <v>1</v>
      </c>
      <c r="S19" s="22">
        <v>54.01</v>
      </c>
      <c r="T19" s="42">
        <f>S19*R19</f>
        <v>54.01</v>
      </c>
      <c r="U19" s="26">
        <v>1</v>
      </c>
      <c r="V19" s="22">
        <v>17.52</v>
      </c>
      <c r="W19" s="42">
        <f>V19*U19</f>
        <v>17.52</v>
      </c>
      <c r="X19" s="26">
        <f t="shared" si="7"/>
        <v>2</v>
      </c>
      <c r="Y19" s="42">
        <f t="shared" si="9"/>
        <v>71.53</v>
      </c>
      <c r="Z19" s="17">
        <f t="shared" si="10"/>
        <v>2</v>
      </c>
      <c r="AA19" s="43">
        <f t="shared" si="11"/>
        <v>71.53</v>
      </c>
      <c r="AB19" s="32"/>
    </row>
    <row r="20" spans="1:29" ht="15.75" thickBot="1">
      <c r="A20" s="6" t="s">
        <v>59</v>
      </c>
      <c r="B20" s="18"/>
      <c r="C20" s="4"/>
      <c r="D20" s="4"/>
      <c r="E20" s="3"/>
      <c r="F20" s="4"/>
      <c r="G20" s="4"/>
      <c r="H20" s="17"/>
      <c r="I20" s="41"/>
      <c r="J20" s="17"/>
      <c r="K20" s="4"/>
      <c r="L20" s="41"/>
      <c r="M20" s="5"/>
      <c r="N20" s="4"/>
      <c r="O20" s="90"/>
      <c r="P20" s="38"/>
      <c r="Q20" s="41"/>
      <c r="R20" s="17">
        <v>3</v>
      </c>
      <c r="S20" s="4">
        <v>54.01</v>
      </c>
      <c r="T20" s="83">
        <f t="shared" si="8"/>
        <v>162.03</v>
      </c>
      <c r="U20" s="17">
        <v>1</v>
      </c>
      <c r="V20" s="4">
        <v>17.52</v>
      </c>
      <c r="W20" s="41">
        <f>U20*V20</f>
        <v>17.52</v>
      </c>
      <c r="X20" s="92">
        <f t="shared" si="7"/>
        <v>4</v>
      </c>
      <c r="Y20" s="83">
        <f t="shared" si="9"/>
        <v>179.55</v>
      </c>
      <c r="Z20" s="17">
        <f t="shared" si="10"/>
        <v>4</v>
      </c>
      <c r="AA20" s="43">
        <f t="shared" si="11"/>
        <v>179.55</v>
      </c>
      <c r="AB20" s="32"/>
    </row>
    <row r="21" spans="1:29" ht="15.75" thickBot="1">
      <c r="A21" s="19"/>
      <c r="B21" s="26"/>
      <c r="C21" s="22"/>
      <c r="D21" s="42">
        <f>SUM(D6:D10)</f>
        <v>1003.17</v>
      </c>
      <c r="E21" s="25"/>
      <c r="F21" s="22"/>
      <c r="G21" s="42">
        <f>SUM(G6:G10)</f>
        <v>202.54</v>
      </c>
      <c r="H21" s="26">
        <f>SUM(H6:H14)</f>
        <v>16</v>
      </c>
      <c r="I21" s="42">
        <f>D21+G21</f>
        <v>1205.71</v>
      </c>
      <c r="J21" s="26"/>
      <c r="K21" s="22"/>
      <c r="L21" s="42">
        <f>SUM(L6:L14)</f>
        <v>1076.27</v>
      </c>
      <c r="M21" s="25"/>
      <c r="N21" s="22"/>
      <c r="O21" s="87">
        <f>SUM(O10:O14)</f>
        <v>168.75</v>
      </c>
      <c r="P21" s="88">
        <f>SUM(P6:P14)</f>
        <v>24</v>
      </c>
      <c r="Q21" s="42">
        <f>SUM(Q6:Q14)</f>
        <v>1280.06</v>
      </c>
      <c r="R21" s="26"/>
      <c r="S21" s="22"/>
      <c r="T21" s="42">
        <f>SUM(T6:T20)</f>
        <v>1636.53</v>
      </c>
      <c r="U21" s="26"/>
      <c r="V21" s="22"/>
      <c r="W21" s="42">
        <f>SUM(W12:W14)</f>
        <v>35.04</v>
      </c>
      <c r="X21" s="26">
        <f>SUM(X6:X20)</f>
        <v>37</v>
      </c>
      <c r="Y21" s="42">
        <f>SUM(Y6:Y20)</f>
        <v>1880.5499999999997</v>
      </c>
      <c r="Z21" s="17">
        <f>H21+P21+X21</f>
        <v>77</v>
      </c>
      <c r="AA21" s="43">
        <f>I21+Q21+Y21</f>
        <v>4366.32</v>
      </c>
    </row>
    <row r="22" spans="1:29" ht="34.5" customHeight="1" thickBot="1">
      <c r="A22" s="2"/>
      <c r="B22" s="2"/>
      <c r="C22" s="1"/>
      <c r="D22" s="1"/>
      <c r="E22" s="2"/>
      <c r="F22" s="1"/>
      <c r="G22" s="1"/>
      <c r="H22" s="11"/>
      <c r="I22" s="1"/>
      <c r="J22" s="15"/>
      <c r="K22" s="1"/>
      <c r="L22" s="1"/>
      <c r="M22" s="12"/>
      <c r="N22" s="1"/>
      <c r="O22" s="1"/>
      <c r="P22" s="50"/>
      <c r="Q22" s="1"/>
      <c r="R22" s="1"/>
      <c r="S22" s="1"/>
      <c r="T22" s="1"/>
      <c r="U22" s="1"/>
      <c r="V22" s="1"/>
      <c r="W22" s="1"/>
      <c r="X22" s="124" t="s">
        <v>39</v>
      </c>
      <c r="Y22" s="125"/>
      <c r="Z22" s="38">
        <f>SUM(Z6:Z20)</f>
        <v>77</v>
      </c>
      <c r="AA22" s="44">
        <f>SUM(AA6:AA20)</f>
        <v>4366.3200000000006</v>
      </c>
      <c r="AB22" s="31"/>
      <c r="AC22" s="31"/>
    </row>
    <row r="23" spans="1:29" ht="21" customHeight="1">
      <c r="A23" s="2"/>
      <c r="B23" s="2"/>
      <c r="C23" s="1"/>
      <c r="D23" s="1"/>
      <c r="E23" s="2"/>
      <c r="F23" s="1"/>
      <c r="G23" s="1"/>
      <c r="H23" s="11"/>
      <c r="I23" s="1"/>
      <c r="J23" s="15"/>
      <c r="K23" s="1"/>
      <c r="L23" s="1"/>
      <c r="M23" s="12"/>
      <c r="N23" s="1"/>
      <c r="O23" s="1"/>
      <c r="P23" s="11"/>
      <c r="Q23" s="1"/>
      <c r="R23" s="1"/>
      <c r="S23" s="1"/>
      <c r="T23" s="48"/>
      <c r="U23" s="80"/>
      <c r="V23" s="93"/>
      <c r="W23" s="1"/>
      <c r="X23" s="1"/>
      <c r="Y23" s="1"/>
      <c r="Z23" s="48"/>
      <c r="AA23" s="49"/>
      <c r="AB23" s="31"/>
      <c r="AC23" s="31"/>
    </row>
    <row r="24" spans="1:29" ht="15.75" thickBot="1">
      <c r="D24" s="1"/>
      <c r="AA24" s="34"/>
    </row>
    <row r="25" spans="1:29" ht="19.5" thickBot="1">
      <c r="A25" s="108" t="s">
        <v>9</v>
      </c>
      <c r="B25" s="94" t="s">
        <v>15</v>
      </c>
      <c r="C25" s="95"/>
      <c r="D25" s="95"/>
      <c r="E25" s="95"/>
      <c r="F25" s="95"/>
      <c r="G25" s="95"/>
      <c r="H25" s="95"/>
      <c r="I25" s="96"/>
      <c r="J25" s="117" t="s">
        <v>14</v>
      </c>
      <c r="K25" s="118"/>
      <c r="L25" s="118"/>
      <c r="M25" s="118"/>
      <c r="N25" s="118"/>
      <c r="O25" s="118"/>
      <c r="P25" s="118"/>
      <c r="Q25" s="118"/>
      <c r="R25" s="94" t="s">
        <v>13</v>
      </c>
      <c r="S25" s="95"/>
      <c r="T25" s="95"/>
      <c r="U25" s="95"/>
      <c r="V25" s="95"/>
      <c r="W25" s="95"/>
      <c r="X25" s="95"/>
      <c r="Y25" s="96"/>
      <c r="Z25" s="133" t="s">
        <v>12</v>
      </c>
      <c r="AA25" s="126" t="s">
        <v>11</v>
      </c>
    </row>
    <row r="26" spans="1:29" ht="15.75" thickBot="1">
      <c r="A26" s="109"/>
      <c r="B26" s="119" t="s">
        <v>7</v>
      </c>
      <c r="C26" s="119"/>
      <c r="D26" s="120"/>
      <c r="E26" s="121" t="s">
        <v>6</v>
      </c>
      <c r="F26" s="119"/>
      <c r="G26" s="120"/>
      <c r="H26" s="122" t="s">
        <v>10</v>
      </c>
      <c r="I26" s="123"/>
      <c r="J26" s="114" t="s">
        <v>7</v>
      </c>
      <c r="K26" s="115"/>
      <c r="L26" s="116"/>
      <c r="M26" s="114" t="s">
        <v>6</v>
      </c>
      <c r="N26" s="115"/>
      <c r="O26" s="116"/>
      <c r="P26" s="122" t="s">
        <v>10</v>
      </c>
      <c r="Q26" s="123"/>
      <c r="R26" s="121" t="s">
        <v>7</v>
      </c>
      <c r="S26" s="119"/>
      <c r="T26" s="120"/>
      <c r="U26" s="121" t="s">
        <v>6</v>
      </c>
      <c r="V26" s="119"/>
      <c r="W26" s="119"/>
      <c r="X26" s="122" t="s">
        <v>10</v>
      </c>
      <c r="Y26" s="123"/>
      <c r="Z26" s="134"/>
      <c r="AA26" s="127"/>
    </row>
    <row r="27" spans="1:29">
      <c r="A27" s="109"/>
      <c r="B27" s="112" t="s">
        <v>5</v>
      </c>
      <c r="C27" s="101" t="s">
        <v>0</v>
      </c>
      <c r="D27" s="101" t="s">
        <v>1</v>
      </c>
      <c r="E27" s="106" t="s">
        <v>5</v>
      </c>
      <c r="F27" s="101" t="s">
        <v>2</v>
      </c>
      <c r="G27" s="101" t="s">
        <v>1</v>
      </c>
      <c r="H27" s="101" t="s">
        <v>4</v>
      </c>
      <c r="I27" s="101" t="s">
        <v>3</v>
      </c>
      <c r="J27" s="104" t="s">
        <v>5</v>
      </c>
      <c r="K27" s="101" t="s">
        <v>0</v>
      </c>
      <c r="L27" s="101" t="s">
        <v>1</v>
      </c>
      <c r="M27" s="106" t="s">
        <v>5</v>
      </c>
      <c r="N27" s="101" t="s">
        <v>2</v>
      </c>
      <c r="O27" s="101" t="s">
        <v>1</v>
      </c>
      <c r="P27" s="101" t="s">
        <v>4</v>
      </c>
      <c r="Q27" s="101" t="s">
        <v>3</v>
      </c>
      <c r="R27" s="106" t="s">
        <v>5</v>
      </c>
      <c r="S27" s="101" t="s">
        <v>0</v>
      </c>
      <c r="T27" s="101" t="s">
        <v>1</v>
      </c>
      <c r="U27" s="106" t="s">
        <v>5</v>
      </c>
      <c r="V27" s="101" t="s">
        <v>2</v>
      </c>
      <c r="W27" s="131" t="s">
        <v>1</v>
      </c>
      <c r="X27" s="101" t="s">
        <v>4</v>
      </c>
      <c r="Y27" s="101" t="s">
        <v>3</v>
      </c>
      <c r="Z27" s="134"/>
      <c r="AA27" s="127"/>
    </row>
    <row r="28" spans="1:29" ht="15.75" thickBot="1">
      <c r="A28" s="110"/>
      <c r="B28" s="113"/>
      <c r="C28" s="102"/>
      <c r="D28" s="102"/>
      <c r="E28" s="111"/>
      <c r="F28" s="102"/>
      <c r="G28" s="102"/>
      <c r="H28" s="102"/>
      <c r="I28" s="102"/>
      <c r="J28" s="105"/>
      <c r="K28" s="102"/>
      <c r="L28" s="102"/>
      <c r="M28" s="111"/>
      <c r="N28" s="102"/>
      <c r="O28" s="102"/>
      <c r="P28" s="102"/>
      <c r="Q28" s="102"/>
      <c r="R28" s="111"/>
      <c r="S28" s="102"/>
      <c r="T28" s="102"/>
      <c r="U28" s="111"/>
      <c r="V28" s="102"/>
      <c r="W28" s="132"/>
      <c r="X28" s="102"/>
      <c r="Y28" s="102"/>
      <c r="Z28" s="135"/>
      <c r="AA28" s="128"/>
    </row>
    <row r="29" spans="1:29" s="32" customFormat="1" ht="15.75" thickBot="1">
      <c r="A29" s="6"/>
      <c r="B29" s="18"/>
      <c r="C29" s="4"/>
      <c r="D29" s="41"/>
      <c r="E29" s="3"/>
      <c r="F29" s="4"/>
      <c r="G29" s="4"/>
      <c r="H29" s="17"/>
      <c r="I29" s="4"/>
      <c r="J29" s="17"/>
      <c r="K29" s="4"/>
      <c r="L29" s="4"/>
      <c r="M29" s="17"/>
      <c r="N29" s="4"/>
      <c r="O29" s="4"/>
      <c r="P29" s="17"/>
      <c r="Q29" s="4"/>
      <c r="R29" s="18"/>
      <c r="S29" s="4"/>
      <c r="T29" s="4"/>
      <c r="U29" s="18"/>
      <c r="V29" s="4"/>
      <c r="W29" s="4"/>
      <c r="X29" s="17"/>
      <c r="Y29" s="7"/>
      <c r="Z29" s="38"/>
      <c r="AA29" s="10"/>
    </row>
    <row r="30" spans="1:29" s="32" customFormat="1" ht="15.75" thickBot="1">
      <c r="A30" s="19"/>
      <c r="B30" s="18"/>
      <c r="C30" s="22"/>
      <c r="D30" s="41"/>
      <c r="E30" s="3"/>
      <c r="F30" s="22"/>
      <c r="G30" s="4"/>
      <c r="H30" s="17"/>
      <c r="I30" s="4"/>
      <c r="J30" s="26"/>
      <c r="K30" s="22"/>
      <c r="L30" s="22"/>
      <c r="M30" s="26"/>
      <c r="N30" s="22"/>
      <c r="O30" s="22"/>
      <c r="P30" s="17"/>
      <c r="Q30" s="22"/>
      <c r="R30" s="26"/>
      <c r="S30" s="22"/>
      <c r="T30" s="22"/>
      <c r="U30" s="26"/>
      <c r="V30" s="22"/>
      <c r="W30" s="22"/>
      <c r="X30" s="26"/>
      <c r="Y30" s="22"/>
      <c r="Z30" s="38"/>
      <c r="AA30" s="10"/>
    </row>
    <row r="31" spans="1:29" s="32" customFormat="1" ht="15.75" thickBot="1">
      <c r="A31" s="6"/>
      <c r="B31" s="18"/>
      <c r="C31" s="4"/>
      <c r="D31" s="41"/>
      <c r="E31" s="3"/>
      <c r="F31" s="4"/>
      <c r="G31" s="4"/>
      <c r="H31" s="17"/>
      <c r="I31" s="4"/>
      <c r="J31" s="18"/>
      <c r="K31" s="4"/>
      <c r="L31" s="4"/>
      <c r="M31" s="18"/>
      <c r="N31" s="4"/>
      <c r="O31" s="4"/>
      <c r="P31" s="17"/>
      <c r="Q31" s="4"/>
      <c r="R31" s="17"/>
      <c r="S31" s="4"/>
      <c r="T31" s="4"/>
      <c r="U31" s="17"/>
      <c r="V31" s="4"/>
      <c r="W31" s="4"/>
      <c r="X31" s="17"/>
      <c r="Y31" s="4"/>
      <c r="Z31" s="38"/>
      <c r="AA31" s="10"/>
    </row>
    <row r="32" spans="1:29" s="32" customFormat="1" ht="15.75" thickBot="1">
      <c r="A32" s="19"/>
      <c r="B32" s="18"/>
      <c r="C32" s="22"/>
      <c r="D32" s="41"/>
      <c r="E32" s="3"/>
      <c r="F32" s="22"/>
      <c r="G32" s="4"/>
      <c r="H32" s="17"/>
      <c r="I32" s="4"/>
      <c r="J32" s="23"/>
      <c r="K32" s="22"/>
      <c r="L32" s="22"/>
      <c r="M32" s="23"/>
      <c r="N32" s="22"/>
      <c r="O32" s="22"/>
      <c r="P32" s="17"/>
      <c r="Q32" s="22"/>
      <c r="R32" s="23"/>
      <c r="S32" s="22"/>
      <c r="T32" s="22"/>
      <c r="U32" s="23"/>
      <c r="V32" s="22"/>
      <c r="W32" s="22"/>
      <c r="X32" s="26"/>
      <c r="Y32" s="22"/>
      <c r="Z32" s="38"/>
      <c r="AA32" s="10"/>
    </row>
    <row r="33" spans="1:27" s="32" customFormat="1" ht="24" customHeight="1" thickBot="1">
      <c r="A33" s="6"/>
      <c r="B33" s="17"/>
      <c r="C33" s="4"/>
      <c r="D33" s="41"/>
      <c r="E33" s="5"/>
      <c r="F33" s="4"/>
      <c r="G33" s="4"/>
      <c r="H33" s="17"/>
      <c r="I33" s="4"/>
      <c r="J33" s="18"/>
      <c r="K33" s="4"/>
      <c r="L33" s="4"/>
      <c r="M33" s="18"/>
      <c r="N33" s="4"/>
      <c r="O33" s="4"/>
      <c r="P33" s="17"/>
      <c r="Q33" s="4"/>
      <c r="R33" s="18"/>
      <c r="S33" s="4"/>
      <c r="T33" s="4"/>
      <c r="U33" s="18"/>
      <c r="V33" s="4"/>
      <c r="W33" s="4"/>
      <c r="X33" s="17"/>
      <c r="Y33" s="4"/>
      <c r="Z33" s="38"/>
      <c r="AA33" s="10"/>
    </row>
    <row r="34" spans="1:27" s="32" customFormat="1" ht="24.75" customHeight="1" thickBot="1">
      <c r="A34" s="19"/>
      <c r="B34" s="23"/>
      <c r="C34" s="22"/>
      <c r="D34" s="42"/>
      <c r="E34" s="21"/>
      <c r="F34" s="22"/>
      <c r="G34" s="22"/>
      <c r="H34" s="17"/>
      <c r="I34" s="4"/>
      <c r="J34" s="26"/>
      <c r="K34" s="22"/>
      <c r="L34" s="22"/>
      <c r="M34" s="26"/>
      <c r="N34" s="22"/>
      <c r="O34" s="22"/>
      <c r="P34" s="17"/>
      <c r="Q34" s="22"/>
      <c r="R34" s="23"/>
      <c r="S34" s="22"/>
      <c r="T34" s="22"/>
      <c r="U34" s="23"/>
      <c r="V34" s="22"/>
      <c r="W34" s="22"/>
      <c r="X34" s="26"/>
      <c r="Y34" s="22"/>
      <c r="Z34" s="38"/>
      <c r="AA34" s="10"/>
    </row>
    <row r="35" spans="1:27" s="32" customFormat="1" ht="15.75" thickBot="1">
      <c r="A35" s="6"/>
      <c r="B35" s="18"/>
      <c r="C35" s="4"/>
      <c r="D35" s="41"/>
      <c r="E35" s="3"/>
      <c r="F35" s="4"/>
      <c r="G35" s="4"/>
      <c r="H35" s="17"/>
      <c r="I35" s="4"/>
      <c r="J35" s="17"/>
      <c r="K35" s="4"/>
      <c r="L35" s="4"/>
      <c r="M35" s="17"/>
      <c r="N35" s="4"/>
      <c r="O35" s="4"/>
      <c r="P35" s="17"/>
      <c r="Q35" s="4"/>
      <c r="R35" s="18"/>
      <c r="S35" s="4"/>
      <c r="T35" s="4"/>
      <c r="U35" s="18"/>
      <c r="V35" s="4"/>
      <c r="W35" s="4"/>
      <c r="X35" s="17"/>
      <c r="Y35" s="4"/>
      <c r="Z35" s="38"/>
      <c r="AA35" s="10"/>
    </row>
    <row r="36" spans="1:27" s="32" customFormat="1" ht="15.75" thickBot="1">
      <c r="A36" s="19"/>
      <c r="B36" s="26"/>
      <c r="C36" s="22"/>
      <c r="D36" s="42"/>
      <c r="E36" s="25"/>
      <c r="F36" s="22"/>
      <c r="G36" s="22"/>
      <c r="H36" s="17"/>
      <c r="I36" s="4"/>
      <c r="J36" s="26"/>
      <c r="K36" s="22"/>
      <c r="L36" s="22"/>
      <c r="M36" s="26"/>
      <c r="N36" s="22"/>
      <c r="O36" s="22"/>
      <c r="P36" s="17"/>
      <c r="Q36" s="22"/>
      <c r="R36" s="26"/>
      <c r="S36" s="22"/>
      <c r="T36" s="22"/>
      <c r="U36" s="26"/>
      <c r="V36" s="22"/>
      <c r="W36" s="22"/>
      <c r="X36" s="26"/>
      <c r="Y36" s="22"/>
      <c r="Z36" s="38"/>
      <c r="AA36" s="10"/>
    </row>
    <row r="37" spans="1:27" s="32" customFormat="1" ht="15.75" thickBot="1">
      <c r="A37" s="6"/>
      <c r="B37" s="18"/>
      <c r="C37" s="4"/>
      <c r="D37" s="41"/>
      <c r="E37" s="3"/>
      <c r="F37" s="4"/>
      <c r="G37" s="4"/>
      <c r="H37" s="17"/>
      <c r="I37" s="4"/>
      <c r="J37" s="18"/>
      <c r="K37" s="4"/>
      <c r="L37" s="4"/>
      <c r="M37" s="18"/>
      <c r="N37" s="4"/>
      <c r="O37" s="4"/>
      <c r="P37" s="17"/>
      <c r="Q37" s="4"/>
      <c r="R37" s="17"/>
      <c r="S37" s="4"/>
      <c r="T37" s="4"/>
      <c r="U37" s="17"/>
      <c r="V37" s="4"/>
      <c r="W37" s="4"/>
      <c r="X37" s="17"/>
      <c r="Y37" s="4"/>
      <c r="Z37" s="38"/>
      <c r="AA37" s="10"/>
    </row>
    <row r="38" spans="1:27" ht="21.75" customHeight="1" thickBot="1">
      <c r="X38" s="124" t="s">
        <v>40</v>
      </c>
      <c r="Y38" s="125"/>
      <c r="Z38" s="38">
        <f>SUM(Z29:Z37)</f>
        <v>0</v>
      </c>
      <c r="AA38" s="9">
        <f>SUM(AA29:AA37)</f>
        <v>0</v>
      </c>
    </row>
    <row r="39" spans="1:27">
      <c r="AA39" s="34"/>
    </row>
    <row r="40" spans="1:27" ht="15.75" thickBot="1">
      <c r="AA40" s="34"/>
    </row>
    <row r="41" spans="1:27" ht="19.5" customHeight="1" thickBot="1">
      <c r="A41" s="94" t="s">
        <v>45</v>
      </c>
      <c r="B41" s="95"/>
      <c r="C41" s="96"/>
      <c r="D41" s="55"/>
      <c r="E41" s="55"/>
      <c r="F41" s="55"/>
      <c r="G41" s="55"/>
      <c r="H41" s="55"/>
      <c r="I41" s="55"/>
      <c r="AA41" s="34"/>
    </row>
    <row r="42" spans="1:27" ht="21.75" customHeight="1" thickBot="1">
      <c r="A42" s="141" t="s">
        <v>9</v>
      </c>
      <c r="B42" s="143" t="s">
        <v>35</v>
      </c>
      <c r="C42" s="113"/>
      <c r="D42" s="53"/>
      <c r="E42" s="53"/>
      <c r="F42" s="53"/>
      <c r="G42" s="53"/>
      <c r="H42" s="54"/>
      <c r="I42" s="54"/>
      <c r="AA42" s="34"/>
    </row>
    <row r="43" spans="1:27">
      <c r="A43" s="141"/>
      <c r="B43" s="112" t="s">
        <v>36</v>
      </c>
      <c r="C43" s="106" t="s">
        <v>3</v>
      </c>
      <c r="D43" s="53"/>
      <c r="E43" s="54"/>
      <c r="F43" s="53"/>
      <c r="G43" s="53"/>
      <c r="H43" s="53"/>
      <c r="I43" s="53"/>
      <c r="AA43" s="34"/>
    </row>
    <row r="44" spans="1:27" ht="15.75" thickBot="1">
      <c r="A44" s="142"/>
      <c r="B44" s="113"/>
      <c r="C44" s="107"/>
      <c r="D44" s="53"/>
      <c r="E44" s="54"/>
      <c r="F44" s="53"/>
      <c r="G44" s="53"/>
      <c r="H44" s="53"/>
      <c r="I44" s="53"/>
      <c r="AA44" s="34"/>
    </row>
    <row r="45" spans="1:27" ht="24.75" thickBot="1">
      <c r="A45" s="6" t="s">
        <v>43</v>
      </c>
      <c r="B45" s="3">
        <f t="shared" ref="B45:B59" si="12">Z6+Z29</f>
        <v>6</v>
      </c>
      <c r="C45" s="56">
        <f t="shared" ref="C45:C59" si="13">AA6+AA29</f>
        <v>441.43999999999994</v>
      </c>
      <c r="D45" s="80" t="s">
        <v>46</v>
      </c>
      <c r="E45" s="2"/>
      <c r="F45" s="1"/>
      <c r="G45" s="1"/>
      <c r="H45" s="11"/>
      <c r="I45" s="1"/>
      <c r="AA45" s="34"/>
    </row>
    <row r="46" spans="1:27" ht="15.75" thickBot="1">
      <c r="A46" s="19" t="s">
        <v>30</v>
      </c>
      <c r="B46" s="3">
        <f t="shared" si="12"/>
        <v>19</v>
      </c>
      <c r="C46" s="56">
        <f t="shared" si="13"/>
        <v>843.74</v>
      </c>
      <c r="D46" s="80"/>
      <c r="E46" s="12"/>
      <c r="F46" s="1"/>
      <c r="G46" s="1"/>
      <c r="H46" s="11"/>
      <c r="I46" s="1"/>
      <c r="AA46" s="34"/>
    </row>
    <row r="47" spans="1:27" ht="24.75" thickBot="1">
      <c r="A47" s="6" t="s">
        <v>43</v>
      </c>
      <c r="B47" s="3">
        <f t="shared" si="12"/>
        <v>1</v>
      </c>
      <c r="C47" s="56">
        <f t="shared" si="13"/>
        <v>67.45</v>
      </c>
      <c r="D47" s="80" t="s">
        <v>48</v>
      </c>
      <c r="E47" s="12"/>
      <c r="F47" s="1"/>
      <c r="G47" s="1"/>
      <c r="H47" s="11"/>
      <c r="I47" s="1"/>
      <c r="AA47" s="34"/>
    </row>
    <row r="48" spans="1:27" ht="24.75" thickBot="1">
      <c r="A48" s="19" t="s">
        <v>43</v>
      </c>
      <c r="B48" s="3">
        <f t="shared" si="12"/>
        <v>4</v>
      </c>
      <c r="C48" s="56">
        <f t="shared" si="13"/>
        <v>617.66</v>
      </c>
      <c r="D48" s="80" t="s">
        <v>47</v>
      </c>
      <c r="E48" s="2"/>
      <c r="F48" s="1"/>
      <c r="G48" s="1"/>
      <c r="H48" s="11"/>
      <c r="I48" s="1"/>
      <c r="AA48" s="34"/>
    </row>
    <row r="49" spans="1:27" ht="15.75" thickBot="1">
      <c r="A49" s="6" t="s">
        <v>44</v>
      </c>
      <c r="B49" s="3">
        <f t="shared" si="12"/>
        <v>15</v>
      </c>
      <c r="C49" s="56">
        <f t="shared" si="13"/>
        <v>664.19</v>
      </c>
      <c r="D49" s="32"/>
      <c r="E49" s="12"/>
      <c r="F49" s="1"/>
      <c r="G49" s="1"/>
      <c r="H49" s="11"/>
      <c r="I49" s="1"/>
      <c r="AA49" s="34"/>
    </row>
    <row r="50" spans="1:27" ht="24.75" thickBot="1">
      <c r="A50" s="19" t="s">
        <v>43</v>
      </c>
      <c r="B50" s="3">
        <f t="shared" si="12"/>
        <v>2</v>
      </c>
      <c r="C50" s="56">
        <f t="shared" si="13"/>
        <v>275.74</v>
      </c>
      <c r="D50" s="89" t="s">
        <v>50</v>
      </c>
      <c r="E50" s="12"/>
      <c r="F50" s="80"/>
      <c r="G50" s="80"/>
      <c r="H50" s="11"/>
      <c r="I50" s="80"/>
      <c r="AA50" s="34"/>
    </row>
    <row r="51" spans="1:27" ht="24.75" thickBot="1">
      <c r="A51" s="84" t="s">
        <v>51</v>
      </c>
      <c r="B51" s="3">
        <f t="shared" si="12"/>
        <v>10</v>
      </c>
      <c r="C51" s="56">
        <f t="shared" si="13"/>
        <v>430.63</v>
      </c>
      <c r="D51" s="32"/>
      <c r="E51" s="12"/>
      <c r="F51" s="80"/>
      <c r="G51" s="80"/>
      <c r="H51" s="11"/>
      <c r="I51" s="80"/>
      <c r="AA51" s="34"/>
    </row>
    <row r="52" spans="1:27" ht="15.75" thickBot="1">
      <c r="A52" s="19" t="s">
        <v>52</v>
      </c>
      <c r="B52" s="3">
        <f t="shared" si="12"/>
        <v>6</v>
      </c>
      <c r="C52" s="56">
        <f t="shared" si="13"/>
        <v>251.08</v>
      </c>
      <c r="D52" s="32"/>
      <c r="E52" s="12"/>
      <c r="F52" s="80"/>
      <c r="G52" s="80"/>
      <c r="H52" s="11"/>
      <c r="I52" s="80"/>
      <c r="AA52" s="34"/>
    </row>
    <row r="53" spans="1:27" ht="15.75" thickBot="1">
      <c r="A53" s="6" t="s">
        <v>53</v>
      </c>
      <c r="B53" s="3">
        <f t="shared" si="12"/>
        <v>0</v>
      </c>
      <c r="C53" s="56">
        <f t="shared" si="13"/>
        <v>35.04</v>
      </c>
      <c r="D53" s="32"/>
      <c r="E53" s="12"/>
      <c r="F53" s="80"/>
      <c r="G53" s="80"/>
      <c r="H53" s="11"/>
      <c r="I53" s="80"/>
      <c r="AA53" s="34"/>
    </row>
    <row r="54" spans="1:27" ht="24.75" thickBot="1">
      <c r="A54" s="19" t="s">
        <v>54</v>
      </c>
      <c r="B54" s="3">
        <f t="shared" si="12"/>
        <v>3</v>
      </c>
      <c r="C54" s="56">
        <f t="shared" si="13"/>
        <v>220.72</v>
      </c>
      <c r="D54" s="80" t="s">
        <v>46</v>
      </c>
      <c r="E54" s="12"/>
      <c r="F54" s="80"/>
      <c r="G54" s="80"/>
      <c r="H54" s="11"/>
      <c r="I54" s="80"/>
      <c r="AA54" s="34"/>
    </row>
    <row r="55" spans="1:27" ht="24.75" thickBot="1">
      <c r="A55" s="6" t="s">
        <v>55</v>
      </c>
      <c r="B55" s="3">
        <f t="shared" si="12"/>
        <v>2</v>
      </c>
      <c r="C55" s="56">
        <f t="shared" si="13"/>
        <v>71.53</v>
      </c>
      <c r="D55" s="32"/>
      <c r="E55" s="12"/>
      <c r="F55" s="80"/>
      <c r="G55" s="80"/>
      <c r="H55" s="11"/>
      <c r="I55" s="80"/>
      <c r="AA55" s="34"/>
    </row>
    <row r="56" spans="1:27" ht="24.75" thickBot="1">
      <c r="A56" s="19" t="s">
        <v>56</v>
      </c>
      <c r="B56" s="3">
        <f t="shared" si="12"/>
        <v>2</v>
      </c>
      <c r="C56" s="56">
        <f t="shared" si="13"/>
        <v>124.75</v>
      </c>
      <c r="D56" s="80" t="s">
        <v>46</v>
      </c>
      <c r="E56" s="12"/>
      <c r="F56" s="80"/>
      <c r="G56" s="80"/>
      <c r="H56" s="11"/>
      <c r="I56" s="80"/>
      <c r="AA56" s="34"/>
    </row>
    <row r="57" spans="1:27" ht="24.75" thickBot="1">
      <c r="A57" s="6" t="s">
        <v>57</v>
      </c>
      <c r="B57" s="3">
        <f t="shared" si="12"/>
        <v>1</v>
      </c>
      <c r="C57" s="56">
        <f t="shared" si="13"/>
        <v>71.27</v>
      </c>
      <c r="D57" s="32" t="s">
        <v>47</v>
      </c>
      <c r="E57" s="12"/>
      <c r="F57" s="80"/>
      <c r="G57" s="80"/>
      <c r="H57" s="11"/>
      <c r="I57" s="80"/>
      <c r="AA57" s="34"/>
    </row>
    <row r="58" spans="1:27" ht="15.75" thickBot="1">
      <c r="A58" s="19" t="s">
        <v>58</v>
      </c>
      <c r="B58" s="3">
        <f t="shared" si="12"/>
        <v>2</v>
      </c>
      <c r="C58" s="56">
        <f t="shared" si="13"/>
        <v>71.53</v>
      </c>
      <c r="D58" s="32"/>
      <c r="E58" s="12"/>
      <c r="F58" s="80"/>
      <c r="G58" s="80"/>
      <c r="H58" s="11"/>
      <c r="I58" s="80"/>
      <c r="AA58" s="34"/>
    </row>
    <row r="59" spans="1:27" ht="15.75" thickBot="1">
      <c r="A59" s="6" t="s">
        <v>59</v>
      </c>
      <c r="B59" s="3">
        <f t="shared" si="12"/>
        <v>4</v>
      </c>
      <c r="C59" s="56">
        <f t="shared" si="13"/>
        <v>179.55</v>
      </c>
      <c r="D59" s="32"/>
      <c r="E59" s="12"/>
      <c r="F59" s="80"/>
      <c r="G59" s="80"/>
      <c r="H59" s="11"/>
      <c r="I59" s="80"/>
      <c r="AA59" s="34"/>
    </row>
    <row r="60" spans="1:27" ht="15.75" thickBot="1">
      <c r="A60" s="6"/>
      <c r="B60" s="163"/>
      <c r="C60" s="56"/>
      <c r="E60" s="12"/>
      <c r="F60" s="1"/>
      <c r="G60" s="1"/>
      <c r="H60" s="11"/>
      <c r="I60" s="1"/>
      <c r="AA60" s="34"/>
    </row>
    <row r="61" spans="1:27" ht="15.75" thickBot="1">
      <c r="A61" s="30"/>
      <c r="B61" s="57">
        <f>SUM(B45:B60)</f>
        <v>77</v>
      </c>
      <c r="C61" s="56">
        <f>SUM(C45:C60)</f>
        <v>4366.3200000000006</v>
      </c>
      <c r="D61" s="1"/>
      <c r="E61" s="2"/>
      <c r="F61" s="103"/>
      <c r="G61" s="103"/>
      <c r="H61" s="11"/>
      <c r="I61" s="1"/>
      <c r="J61" s="16"/>
      <c r="AA61" s="34"/>
    </row>
    <row r="62" spans="1:27">
      <c r="A62" s="30"/>
      <c r="B62" s="2"/>
      <c r="C62" s="1"/>
      <c r="D62" s="1"/>
      <c r="E62" s="2"/>
      <c r="F62" s="1"/>
      <c r="G62" s="1"/>
      <c r="H62" s="1"/>
      <c r="I62" s="1"/>
      <c r="J62" s="16"/>
      <c r="AA62" s="34"/>
    </row>
    <row r="63" spans="1:27">
      <c r="A63" s="30"/>
      <c r="B63" s="2"/>
      <c r="C63" s="1"/>
      <c r="D63" s="1"/>
      <c r="E63" s="2"/>
      <c r="F63" s="1"/>
      <c r="G63" s="1"/>
      <c r="H63" s="1"/>
      <c r="I63" s="1"/>
      <c r="J63" s="16"/>
      <c r="AA63" s="34"/>
    </row>
    <row r="64" spans="1:27">
      <c r="A64" s="30"/>
      <c r="B64" s="2"/>
      <c r="C64" s="1"/>
      <c r="D64" s="1"/>
      <c r="E64" s="2"/>
      <c r="F64" s="1"/>
      <c r="G64" s="1"/>
      <c r="H64" s="1"/>
      <c r="I64" s="1"/>
      <c r="J64" s="16"/>
      <c r="AA64" s="34"/>
    </row>
    <row r="66" spans="1:4">
      <c r="A66" s="29" t="s">
        <v>60</v>
      </c>
      <c r="B66" s="97" t="s">
        <v>61</v>
      </c>
      <c r="C66" s="97"/>
      <c r="D66" s="97"/>
    </row>
    <row r="67" spans="1:4">
      <c r="A67" s="27" t="s">
        <v>42</v>
      </c>
      <c r="B67" s="97" t="s">
        <v>62</v>
      </c>
      <c r="C67" s="97"/>
      <c r="D67" s="97"/>
    </row>
  </sheetData>
  <mergeCells count="89">
    <mergeCell ref="B66:D66"/>
    <mergeCell ref="B67:D67"/>
    <mergeCell ref="A42:A44"/>
    <mergeCell ref="B42:C42"/>
    <mergeCell ref="B2:I2"/>
    <mergeCell ref="X4:X5"/>
    <mergeCell ref="X3:Y3"/>
    <mergeCell ref="P4:P5"/>
    <mergeCell ref="E3:G3"/>
    <mergeCell ref="I4:I5"/>
    <mergeCell ref="AA2:AA5"/>
    <mergeCell ref="V4:V5"/>
    <mergeCell ref="U4:U5"/>
    <mergeCell ref="F4:F5"/>
    <mergeCell ref="B4:B5"/>
    <mergeCell ref="N4:N5"/>
    <mergeCell ref="T4:T5"/>
    <mergeCell ref="J4:J5"/>
    <mergeCell ref="O4:O5"/>
    <mergeCell ref="A2:A5"/>
    <mergeCell ref="C4:C5"/>
    <mergeCell ref="J2:Q2"/>
    <mergeCell ref="P3:Q3"/>
    <mergeCell ref="B3:D3"/>
    <mergeCell ref="E4:E5"/>
    <mergeCell ref="G4:G5"/>
    <mergeCell ref="D4:D5"/>
    <mergeCell ref="H3:I3"/>
    <mergeCell ref="M4:M5"/>
    <mergeCell ref="L4:L5"/>
    <mergeCell ref="M27:M28"/>
    <mergeCell ref="H26:I26"/>
    <mergeCell ref="H27:H28"/>
    <mergeCell ref="Z2:Z5"/>
    <mergeCell ref="X22:Y22"/>
    <mergeCell ref="Z25:Z28"/>
    <mergeCell ref="R3:T3"/>
    <mergeCell ref="U3:W3"/>
    <mergeCell ref="R4:R5"/>
    <mergeCell ref="S4:S5"/>
    <mergeCell ref="V27:V28"/>
    <mergeCell ref="X27:X28"/>
    <mergeCell ref="Y27:Y28"/>
    <mergeCell ref="R26:T26"/>
    <mergeCell ref="S27:S28"/>
    <mergeCell ref="T27:T28"/>
    <mergeCell ref="Y4:Y5"/>
    <mergeCell ref="P26:Q26"/>
    <mergeCell ref="W4:W5"/>
    <mergeCell ref="F27:F28"/>
    <mergeCell ref="Q4:Q5"/>
    <mergeCell ref="N27:N28"/>
    <mergeCell ref="R27:R28"/>
    <mergeCell ref="W27:W28"/>
    <mergeCell ref="K27:K28"/>
    <mergeCell ref="U27:U28"/>
    <mergeCell ref="O27:O28"/>
    <mergeCell ref="H4:H5"/>
    <mergeCell ref="X26:Y26"/>
    <mergeCell ref="B43:B44"/>
    <mergeCell ref="X38:Y38"/>
    <mergeCell ref="U26:W26"/>
    <mergeCell ref="AA25:AA28"/>
    <mergeCell ref="C27:C28"/>
    <mergeCell ref="J26:L26"/>
    <mergeCell ref="J25:Q25"/>
    <mergeCell ref="Q27:Q28"/>
    <mergeCell ref="M26:O26"/>
    <mergeCell ref="L27:L28"/>
    <mergeCell ref="B26:D26"/>
    <mergeCell ref="E26:G26"/>
    <mergeCell ref="G27:G28"/>
    <mergeCell ref="B25:I25"/>
    <mergeCell ref="D27:D28"/>
    <mergeCell ref="I27:I28"/>
    <mergeCell ref="A1:AA1"/>
    <mergeCell ref="A41:C41"/>
    <mergeCell ref="J3:L3"/>
    <mergeCell ref="M3:O3"/>
    <mergeCell ref="K4:K5"/>
    <mergeCell ref="R2:Y2"/>
    <mergeCell ref="F61:G61"/>
    <mergeCell ref="R25:Y25"/>
    <mergeCell ref="J27:J28"/>
    <mergeCell ref="P27:P28"/>
    <mergeCell ref="C43:C44"/>
    <mergeCell ref="A25:A28"/>
    <mergeCell ref="E27:E28"/>
    <mergeCell ref="B27:B28"/>
  </mergeCells>
  <pageMargins left="0" right="0" top="0" bottom="0" header="0.31496062992125984" footer="0.31496062992125984"/>
  <pageSetup paperSize="9" scale="5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86"/>
  <sheetViews>
    <sheetView workbookViewId="0">
      <selection sqref="A1:AB1"/>
    </sheetView>
  </sheetViews>
  <sheetFormatPr defaultRowHeight="15"/>
  <cols>
    <col min="1" max="1" width="36.28515625" style="28" bestFit="1" customWidth="1"/>
    <col min="2" max="2" width="13" style="28" customWidth="1"/>
    <col min="3" max="3" width="7.42578125" style="28" customWidth="1"/>
    <col min="4" max="4" width="11.140625" style="28" customWidth="1"/>
    <col min="5" max="5" width="10.140625" style="28" bestFit="1" customWidth="1"/>
    <col min="6" max="6" width="6.85546875" style="28" customWidth="1"/>
    <col min="7" max="8" width="9.140625" style="28"/>
    <col min="9" max="9" width="5" style="28" customWidth="1"/>
    <col min="10" max="10" width="9" style="28" customWidth="1"/>
    <col min="11" max="11" width="5.7109375" style="28" customWidth="1"/>
    <col min="12" max="13" width="8.85546875" style="28" customWidth="1"/>
    <col min="14" max="14" width="5.7109375" style="28" customWidth="1"/>
    <col min="15" max="15" width="10.140625" style="28" customWidth="1"/>
    <col min="16" max="16" width="9.28515625" style="28" customWidth="1"/>
    <col min="17" max="17" width="4.7109375" style="28" customWidth="1"/>
    <col min="18" max="18" width="8.85546875" style="28" customWidth="1"/>
    <col min="19" max="19" width="6.42578125" style="28" customWidth="1"/>
    <col min="20" max="21" width="9.140625" style="28" customWidth="1"/>
    <col min="22" max="22" width="6.42578125" style="28" customWidth="1"/>
    <col min="23" max="23" width="9.140625" style="28" customWidth="1"/>
    <col min="24" max="24" width="9" style="28" customWidth="1"/>
    <col min="25" max="25" width="4.7109375" style="28" customWidth="1"/>
    <col min="26" max="26" width="9.140625" style="28" customWidth="1"/>
    <col min="27" max="27" width="14.42578125" style="28" customWidth="1"/>
    <col min="28" max="28" width="12.7109375" style="28" customWidth="1"/>
    <col min="29" max="16384" width="9.140625" style="28"/>
  </cols>
  <sheetData>
    <row r="1" spans="1:28" ht="18.75" customHeight="1" thickBot="1">
      <c r="A1" s="157" t="s">
        <v>21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9"/>
    </row>
    <row r="2" spans="1:28" ht="19.5" customHeight="1" thickBot="1">
      <c r="A2" s="109" t="s">
        <v>9</v>
      </c>
      <c r="B2" s="146" t="s">
        <v>8</v>
      </c>
      <c r="C2" s="154" t="s">
        <v>29</v>
      </c>
      <c r="D2" s="155"/>
      <c r="E2" s="155"/>
      <c r="F2" s="155"/>
      <c r="G2" s="155"/>
      <c r="H2" s="155"/>
      <c r="I2" s="155"/>
      <c r="J2" s="156"/>
      <c r="K2" s="154" t="s">
        <v>28</v>
      </c>
      <c r="L2" s="155"/>
      <c r="M2" s="155"/>
      <c r="N2" s="155"/>
      <c r="O2" s="155"/>
      <c r="P2" s="155"/>
      <c r="Q2" s="155"/>
      <c r="R2" s="156"/>
      <c r="S2" s="154" t="s">
        <v>27</v>
      </c>
      <c r="T2" s="155"/>
      <c r="U2" s="155"/>
      <c r="V2" s="155"/>
      <c r="W2" s="155"/>
      <c r="X2" s="155"/>
      <c r="Y2" s="155"/>
      <c r="Z2" s="156"/>
      <c r="AA2" s="150" t="s">
        <v>33</v>
      </c>
      <c r="AB2" s="150" t="s">
        <v>26</v>
      </c>
    </row>
    <row r="3" spans="1:28" ht="15.75" thickBot="1">
      <c r="A3" s="109"/>
      <c r="B3" s="146"/>
      <c r="C3" s="119" t="s">
        <v>7</v>
      </c>
      <c r="D3" s="119"/>
      <c r="E3" s="120"/>
      <c r="F3" s="121" t="s">
        <v>6</v>
      </c>
      <c r="G3" s="119"/>
      <c r="H3" s="120"/>
      <c r="I3" s="122" t="s">
        <v>10</v>
      </c>
      <c r="J3" s="123"/>
      <c r="K3" s="121" t="s">
        <v>7</v>
      </c>
      <c r="L3" s="119"/>
      <c r="M3" s="120"/>
      <c r="N3" s="121" t="s">
        <v>6</v>
      </c>
      <c r="O3" s="119"/>
      <c r="P3" s="120"/>
      <c r="Q3" s="122" t="s">
        <v>10</v>
      </c>
      <c r="R3" s="123"/>
      <c r="S3" s="121" t="s">
        <v>7</v>
      </c>
      <c r="T3" s="119"/>
      <c r="U3" s="120"/>
      <c r="V3" s="121" t="s">
        <v>6</v>
      </c>
      <c r="W3" s="119"/>
      <c r="X3" s="119"/>
      <c r="Y3" s="122" t="s">
        <v>10</v>
      </c>
      <c r="Z3" s="123"/>
      <c r="AA3" s="151"/>
      <c r="AB3" s="151"/>
    </row>
    <row r="4" spans="1:28">
      <c r="A4" s="109"/>
      <c r="B4" s="146"/>
      <c r="C4" s="112" t="s">
        <v>5</v>
      </c>
      <c r="D4" s="101" t="s">
        <v>0</v>
      </c>
      <c r="E4" s="101" t="s">
        <v>1</v>
      </c>
      <c r="F4" s="106" t="s">
        <v>5</v>
      </c>
      <c r="G4" s="101" t="s">
        <v>2</v>
      </c>
      <c r="H4" s="101" t="s">
        <v>1</v>
      </c>
      <c r="I4" s="101" t="s">
        <v>4</v>
      </c>
      <c r="J4" s="101" t="s">
        <v>3</v>
      </c>
      <c r="K4" s="106" t="s">
        <v>5</v>
      </c>
      <c r="L4" s="101" t="s">
        <v>0</v>
      </c>
      <c r="M4" s="101" t="s">
        <v>1</v>
      </c>
      <c r="N4" s="106" t="s">
        <v>5</v>
      </c>
      <c r="O4" s="101" t="s">
        <v>2</v>
      </c>
      <c r="P4" s="101" t="s">
        <v>1</v>
      </c>
      <c r="Q4" s="101" t="s">
        <v>4</v>
      </c>
      <c r="R4" s="101" t="s">
        <v>3</v>
      </c>
      <c r="S4" s="106" t="s">
        <v>5</v>
      </c>
      <c r="T4" s="101" t="s">
        <v>0</v>
      </c>
      <c r="U4" s="101" t="s">
        <v>1</v>
      </c>
      <c r="V4" s="106" t="s">
        <v>5</v>
      </c>
      <c r="W4" s="101" t="s">
        <v>2</v>
      </c>
      <c r="X4" s="131" t="s">
        <v>1</v>
      </c>
      <c r="Y4" s="101" t="s">
        <v>4</v>
      </c>
      <c r="Z4" s="101" t="s">
        <v>3</v>
      </c>
      <c r="AA4" s="151"/>
      <c r="AB4" s="151"/>
    </row>
    <row r="5" spans="1:28" ht="15.75" thickBot="1">
      <c r="A5" s="110"/>
      <c r="B5" s="147"/>
      <c r="C5" s="113"/>
      <c r="D5" s="102"/>
      <c r="E5" s="102"/>
      <c r="F5" s="111"/>
      <c r="G5" s="102"/>
      <c r="H5" s="102"/>
      <c r="I5" s="102"/>
      <c r="J5" s="102"/>
      <c r="K5" s="111"/>
      <c r="L5" s="102"/>
      <c r="M5" s="102"/>
      <c r="N5" s="111"/>
      <c r="O5" s="102"/>
      <c r="P5" s="102"/>
      <c r="Q5" s="102"/>
      <c r="R5" s="102"/>
      <c r="S5" s="111"/>
      <c r="T5" s="102"/>
      <c r="U5" s="102"/>
      <c r="V5" s="111"/>
      <c r="W5" s="102"/>
      <c r="X5" s="132"/>
      <c r="Y5" s="102"/>
      <c r="Z5" s="149"/>
      <c r="AA5" s="152"/>
      <c r="AB5" s="152"/>
    </row>
    <row r="6" spans="1:28" ht="15.75" thickBot="1">
      <c r="A6" s="6"/>
      <c r="B6" s="14"/>
      <c r="C6" s="3"/>
      <c r="D6" s="4"/>
      <c r="E6" s="4"/>
      <c r="F6" s="3"/>
      <c r="G6" s="4"/>
      <c r="H6" s="4"/>
      <c r="I6" s="17"/>
      <c r="J6" s="4"/>
      <c r="K6" s="17"/>
      <c r="L6" s="4"/>
      <c r="M6" s="4"/>
      <c r="N6" s="17"/>
      <c r="O6" s="4"/>
      <c r="P6" s="4"/>
      <c r="Q6" s="17"/>
      <c r="R6" s="41"/>
      <c r="S6" s="18"/>
      <c r="T6" s="4"/>
      <c r="U6" s="4"/>
      <c r="V6" s="18"/>
      <c r="W6" s="4"/>
      <c r="X6" s="4"/>
      <c r="Y6" s="17"/>
      <c r="Z6" s="4"/>
      <c r="AA6" s="17"/>
      <c r="AB6" s="43"/>
    </row>
    <row r="7" spans="1:28" ht="15.75" thickBot="1">
      <c r="A7" s="19"/>
      <c r="B7" s="20"/>
      <c r="C7" s="21"/>
      <c r="D7" s="22"/>
      <c r="E7" s="22"/>
      <c r="F7" s="21"/>
      <c r="G7" s="22"/>
      <c r="H7" s="22"/>
      <c r="I7" s="17"/>
      <c r="J7" s="4"/>
      <c r="K7" s="23"/>
      <c r="L7" s="22"/>
      <c r="M7" s="4"/>
      <c r="N7" s="23"/>
      <c r="O7" s="22"/>
      <c r="P7" s="4"/>
      <c r="Q7" s="17"/>
      <c r="R7" s="41"/>
      <c r="S7" s="26"/>
      <c r="T7" s="22"/>
      <c r="U7" s="4"/>
      <c r="V7" s="26"/>
      <c r="W7" s="22"/>
      <c r="X7" s="4"/>
      <c r="Y7" s="17"/>
      <c r="Z7" s="22"/>
      <c r="AA7" s="17"/>
      <c r="AB7" s="43"/>
    </row>
    <row r="8" spans="1:28" ht="15.75" thickBot="1">
      <c r="A8" s="6"/>
      <c r="B8" s="14"/>
      <c r="C8" s="3"/>
      <c r="D8" s="4"/>
      <c r="E8" s="4"/>
      <c r="F8" s="3"/>
      <c r="G8" s="4"/>
      <c r="H8" s="4"/>
      <c r="I8" s="17"/>
      <c r="J8" s="4"/>
      <c r="K8" s="17"/>
      <c r="L8" s="4"/>
      <c r="M8" s="4"/>
      <c r="N8" s="17"/>
      <c r="O8" s="4"/>
      <c r="P8" s="4"/>
      <c r="Q8" s="17"/>
      <c r="R8" s="41"/>
      <c r="S8" s="18"/>
      <c r="T8" s="4"/>
      <c r="U8" s="4"/>
      <c r="V8" s="18"/>
      <c r="W8" s="4"/>
      <c r="X8" s="4"/>
      <c r="Y8" s="17"/>
      <c r="Z8" s="4"/>
      <c r="AA8" s="17"/>
      <c r="AB8" s="43"/>
    </row>
    <row r="9" spans="1:28" ht="15.75" thickBot="1">
      <c r="A9" s="19"/>
      <c r="B9" s="20"/>
      <c r="C9" s="21"/>
      <c r="D9" s="22"/>
      <c r="E9" s="22"/>
      <c r="F9" s="21"/>
      <c r="G9" s="22"/>
      <c r="H9" s="22"/>
      <c r="I9" s="17"/>
      <c r="J9" s="4"/>
      <c r="K9" s="26"/>
      <c r="L9" s="22"/>
      <c r="M9" s="4"/>
      <c r="N9" s="26"/>
      <c r="O9" s="22"/>
      <c r="P9" s="4"/>
      <c r="Q9" s="17"/>
      <c r="R9" s="41"/>
      <c r="S9" s="23"/>
      <c r="T9" s="22"/>
      <c r="U9" s="4"/>
      <c r="V9" s="23"/>
      <c r="W9" s="22"/>
      <c r="X9" s="4"/>
      <c r="Y9" s="17"/>
      <c r="Z9" s="22"/>
      <c r="AA9" s="17"/>
      <c r="AB9" s="43"/>
    </row>
    <row r="10" spans="1:28" ht="15.75" thickBot="1">
      <c r="A10" s="6"/>
      <c r="B10" s="14"/>
      <c r="C10" s="3"/>
      <c r="D10" s="4"/>
      <c r="E10" s="4"/>
      <c r="F10" s="3"/>
      <c r="G10" s="4"/>
      <c r="H10" s="4"/>
      <c r="I10" s="17"/>
      <c r="J10" s="4"/>
      <c r="K10" s="17"/>
      <c r="L10" s="4"/>
      <c r="M10" s="4"/>
      <c r="N10" s="17"/>
      <c r="O10" s="4"/>
      <c r="P10" s="4"/>
      <c r="Q10" s="17"/>
      <c r="R10" s="41"/>
      <c r="S10" s="18"/>
      <c r="T10" s="4"/>
      <c r="U10" s="4"/>
      <c r="V10" s="18"/>
      <c r="W10" s="4"/>
      <c r="X10" s="4"/>
      <c r="Y10" s="17"/>
      <c r="Z10" s="4"/>
      <c r="AA10" s="17"/>
      <c r="AB10" s="43"/>
    </row>
    <row r="11" spans="1:28" ht="15.75" thickBot="1">
      <c r="A11" s="19"/>
      <c r="B11" s="20"/>
      <c r="C11" s="21"/>
      <c r="D11" s="22"/>
      <c r="E11" s="22"/>
      <c r="F11" s="21"/>
      <c r="G11" s="22"/>
      <c r="H11" s="22"/>
      <c r="I11" s="17"/>
      <c r="J11" s="4"/>
      <c r="K11" s="26"/>
      <c r="L11" s="22"/>
      <c r="M11" s="4"/>
      <c r="N11" s="26"/>
      <c r="O11" s="22"/>
      <c r="P11" s="4"/>
      <c r="Q11" s="17"/>
      <c r="R11" s="41"/>
      <c r="S11" s="23"/>
      <c r="T11" s="22"/>
      <c r="U11" s="4"/>
      <c r="V11" s="23"/>
      <c r="W11" s="22"/>
      <c r="X11" s="4"/>
      <c r="Y11" s="17"/>
      <c r="Z11" s="22"/>
      <c r="AA11" s="17"/>
      <c r="AB11" s="43"/>
    </row>
    <row r="12" spans="1:28" ht="15.75" thickBot="1">
      <c r="A12" s="6"/>
      <c r="B12" s="14"/>
      <c r="C12" s="3"/>
      <c r="D12" s="4"/>
      <c r="E12" s="4"/>
      <c r="F12" s="3"/>
      <c r="G12" s="4"/>
      <c r="H12" s="4"/>
      <c r="I12" s="17"/>
      <c r="J12" s="4"/>
      <c r="K12" s="17"/>
      <c r="L12" s="4"/>
      <c r="M12" s="4"/>
      <c r="N12" s="17"/>
      <c r="O12" s="4"/>
      <c r="P12" s="4"/>
      <c r="Q12" s="17"/>
      <c r="R12" s="41"/>
      <c r="S12" s="18"/>
      <c r="T12" s="4"/>
      <c r="U12" s="4"/>
      <c r="V12" s="18"/>
      <c r="W12" s="4"/>
      <c r="X12" s="4"/>
      <c r="Y12" s="17"/>
      <c r="Z12" s="4"/>
      <c r="AA12" s="17"/>
      <c r="AB12" s="43"/>
    </row>
    <row r="13" spans="1:28" ht="15.75" thickBot="1">
      <c r="A13" s="19"/>
      <c r="B13" s="20"/>
      <c r="C13" s="21"/>
      <c r="D13" s="22"/>
      <c r="E13" s="22"/>
      <c r="F13" s="21"/>
      <c r="G13" s="22"/>
      <c r="H13" s="22"/>
      <c r="I13" s="17"/>
      <c r="J13" s="4"/>
      <c r="K13" s="26"/>
      <c r="L13" s="22"/>
      <c r="M13" s="4"/>
      <c r="N13" s="26"/>
      <c r="O13" s="22"/>
      <c r="P13" s="4"/>
      <c r="Q13" s="17"/>
      <c r="R13" s="41"/>
      <c r="S13" s="23"/>
      <c r="T13" s="22"/>
      <c r="U13" s="4"/>
      <c r="V13" s="23"/>
      <c r="W13" s="22"/>
      <c r="X13" s="4"/>
      <c r="Y13" s="51"/>
      <c r="Z13" s="52"/>
      <c r="AA13" s="17"/>
      <c r="AB13" s="43"/>
    </row>
    <row r="14" spans="1:28" ht="23.25" customHeight="1" thickBot="1">
      <c r="A14" s="35"/>
      <c r="B14" s="36"/>
      <c r="Y14" s="124" t="s">
        <v>37</v>
      </c>
      <c r="Z14" s="125"/>
      <c r="AA14" s="38">
        <f>SUM(AA6:AA13)</f>
        <v>0</v>
      </c>
      <c r="AB14" s="45">
        <f>SUM(AB6:AB13)</f>
        <v>0</v>
      </c>
    </row>
    <row r="15" spans="1:28">
      <c r="A15" s="2"/>
      <c r="B15" s="2"/>
      <c r="AA15" s="34"/>
    </row>
    <row r="16" spans="1:28" ht="15.75" thickBot="1">
      <c r="A16" s="2"/>
      <c r="B16" s="2"/>
      <c r="AA16" s="34"/>
    </row>
    <row r="17" spans="1:28" ht="19.5" customHeight="1" thickBot="1">
      <c r="A17" s="108" t="s">
        <v>9</v>
      </c>
      <c r="B17" s="145" t="s">
        <v>8</v>
      </c>
      <c r="C17" s="94" t="s">
        <v>25</v>
      </c>
      <c r="D17" s="95"/>
      <c r="E17" s="95"/>
      <c r="F17" s="95"/>
      <c r="G17" s="95"/>
      <c r="H17" s="95"/>
      <c r="I17" s="95"/>
      <c r="J17" s="96"/>
      <c r="K17" s="117" t="s">
        <v>24</v>
      </c>
      <c r="L17" s="118"/>
      <c r="M17" s="118"/>
      <c r="N17" s="118"/>
      <c r="O17" s="118"/>
      <c r="P17" s="118"/>
      <c r="Q17" s="118"/>
      <c r="R17" s="118"/>
      <c r="S17" s="94" t="s">
        <v>23</v>
      </c>
      <c r="T17" s="95"/>
      <c r="U17" s="95"/>
      <c r="V17" s="95"/>
      <c r="W17" s="95"/>
      <c r="X17" s="95"/>
      <c r="Y17" s="95"/>
      <c r="Z17" s="95"/>
      <c r="AA17" s="150" t="s">
        <v>34</v>
      </c>
      <c r="AB17" s="150" t="s">
        <v>22</v>
      </c>
    </row>
    <row r="18" spans="1:28" ht="15.75" thickBot="1">
      <c r="A18" s="109"/>
      <c r="B18" s="146"/>
      <c r="C18" s="119" t="s">
        <v>7</v>
      </c>
      <c r="D18" s="119"/>
      <c r="E18" s="120"/>
      <c r="F18" s="121" t="s">
        <v>6</v>
      </c>
      <c r="G18" s="119"/>
      <c r="H18" s="120"/>
      <c r="I18" s="122" t="s">
        <v>10</v>
      </c>
      <c r="J18" s="123"/>
      <c r="K18" s="114" t="s">
        <v>7</v>
      </c>
      <c r="L18" s="115"/>
      <c r="M18" s="116"/>
      <c r="N18" s="114" t="s">
        <v>6</v>
      </c>
      <c r="O18" s="115"/>
      <c r="P18" s="116"/>
      <c r="Q18" s="122" t="s">
        <v>10</v>
      </c>
      <c r="R18" s="123"/>
      <c r="S18" s="121" t="s">
        <v>7</v>
      </c>
      <c r="T18" s="119"/>
      <c r="U18" s="120"/>
      <c r="V18" s="121" t="s">
        <v>6</v>
      </c>
      <c r="W18" s="119"/>
      <c r="X18" s="119"/>
      <c r="Y18" s="122" t="s">
        <v>10</v>
      </c>
      <c r="Z18" s="153"/>
      <c r="AA18" s="151"/>
      <c r="AB18" s="151"/>
    </row>
    <row r="19" spans="1:28">
      <c r="A19" s="109"/>
      <c r="B19" s="146"/>
      <c r="C19" s="112" t="s">
        <v>5</v>
      </c>
      <c r="D19" s="101" t="s">
        <v>0</v>
      </c>
      <c r="E19" s="101" t="s">
        <v>1</v>
      </c>
      <c r="F19" s="106" t="s">
        <v>5</v>
      </c>
      <c r="G19" s="101" t="s">
        <v>2</v>
      </c>
      <c r="H19" s="101" t="s">
        <v>1</v>
      </c>
      <c r="I19" s="101" t="s">
        <v>4</v>
      </c>
      <c r="J19" s="101" t="s">
        <v>3</v>
      </c>
      <c r="K19" s="106" t="s">
        <v>5</v>
      </c>
      <c r="L19" s="101" t="s">
        <v>0</v>
      </c>
      <c r="M19" s="101" t="s">
        <v>1</v>
      </c>
      <c r="N19" s="106" t="s">
        <v>5</v>
      </c>
      <c r="O19" s="101" t="s">
        <v>2</v>
      </c>
      <c r="P19" s="101" t="s">
        <v>1</v>
      </c>
      <c r="Q19" s="101" t="s">
        <v>4</v>
      </c>
      <c r="R19" s="101" t="s">
        <v>3</v>
      </c>
      <c r="S19" s="106" t="s">
        <v>5</v>
      </c>
      <c r="T19" s="101" t="s">
        <v>0</v>
      </c>
      <c r="U19" s="101" t="s">
        <v>1</v>
      </c>
      <c r="V19" s="106" t="s">
        <v>5</v>
      </c>
      <c r="W19" s="101" t="s">
        <v>2</v>
      </c>
      <c r="X19" s="131" t="s">
        <v>1</v>
      </c>
      <c r="Y19" s="101" t="s">
        <v>4</v>
      </c>
      <c r="Z19" s="131" t="s">
        <v>3</v>
      </c>
      <c r="AA19" s="151"/>
      <c r="AB19" s="151"/>
    </row>
    <row r="20" spans="1:28" ht="15.75" thickBot="1">
      <c r="A20" s="110"/>
      <c r="B20" s="147"/>
      <c r="C20" s="113"/>
      <c r="D20" s="102"/>
      <c r="E20" s="102"/>
      <c r="F20" s="111"/>
      <c r="G20" s="102"/>
      <c r="H20" s="102"/>
      <c r="I20" s="102"/>
      <c r="J20" s="149"/>
      <c r="K20" s="111"/>
      <c r="L20" s="102"/>
      <c r="M20" s="102"/>
      <c r="N20" s="111"/>
      <c r="O20" s="102"/>
      <c r="P20" s="102"/>
      <c r="Q20" s="102"/>
      <c r="R20" s="102"/>
      <c r="S20" s="111"/>
      <c r="T20" s="102"/>
      <c r="U20" s="102"/>
      <c r="V20" s="111"/>
      <c r="W20" s="102"/>
      <c r="X20" s="132"/>
      <c r="Y20" s="102"/>
      <c r="Z20" s="132"/>
      <c r="AA20" s="152"/>
      <c r="AB20" s="152"/>
    </row>
    <row r="21" spans="1:28" ht="15.75" thickBot="1">
      <c r="A21" s="6"/>
      <c r="B21" s="14"/>
      <c r="C21" s="3"/>
      <c r="D21" s="4"/>
      <c r="E21" s="4"/>
      <c r="F21" s="3"/>
      <c r="G21" s="4"/>
      <c r="H21" s="4"/>
      <c r="I21" s="39"/>
      <c r="J21" s="45"/>
      <c r="K21" s="3"/>
      <c r="L21" s="4"/>
      <c r="M21" s="4"/>
      <c r="N21" s="3"/>
      <c r="O21" s="41"/>
      <c r="P21" s="4"/>
      <c r="Q21" s="17"/>
      <c r="R21" s="41"/>
      <c r="S21" s="17"/>
      <c r="T21" s="4"/>
      <c r="U21" s="4"/>
      <c r="V21" s="17"/>
      <c r="W21" s="4"/>
      <c r="X21" s="4"/>
      <c r="Y21" s="17"/>
      <c r="Z21" s="41"/>
      <c r="AA21" s="17"/>
      <c r="AB21" s="43"/>
    </row>
    <row r="22" spans="1:28" ht="15.75" thickBot="1">
      <c r="A22" s="19"/>
      <c r="B22" s="20"/>
      <c r="C22" s="21"/>
      <c r="D22" s="22"/>
      <c r="E22" s="4"/>
      <c r="F22" s="21"/>
      <c r="G22" s="22"/>
      <c r="H22" s="4"/>
      <c r="I22" s="40"/>
      <c r="J22" s="46"/>
      <c r="K22" s="21"/>
      <c r="L22" s="22"/>
      <c r="M22" s="4"/>
      <c r="N22" s="21"/>
      <c r="O22" s="42"/>
      <c r="P22" s="4"/>
      <c r="Q22" s="26"/>
      <c r="R22" s="41"/>
      <c r="S22" s="26"/>
      <c r="T22" s="22"/>
      <c r="U22" s="4"/>
      <c r="V22" s="26"/>
      <c r="W22" s="22"/>
      <c r="X22" s="4"/>
      <c r="Y22" s="17"/>
      <c r="Z22" s="41"/>
      <c r="AA22" s="17"/>
      <c r="AB22" s="43"/>
    </row>
    <row r="23" spans="1:28" ht="15.75" thickBot="1">
      <c r="A23" s="6"/>
      <c r="B23" s="14"/>
      <c r="C23" s="8"/>
      <c r="D23" s="4"/>
      <c r="E23" s="4"/>
      <c r="F23" s="8"/>
      <c r="G23" s="4"/>
      <c r="H23" s="4"/>
      <c r="I23" s="17"/>
      <c r="J23" s="41"/>
      <c r="K23" s="8"/>
      <c r="L23" s="4"/>
      <c r="M23" s="4"/>
      <c r="N23" s="8"/>
      <c r="O23" s="41"/>
      <c r="P23" s="4"/>
      <c r="Q23" s="17"/>
      <c r="R23" s="41"/>
      <c r="S23" s="18"/>
      <c r="T23" s="4"/>
      <c r="U23" s="4"/>
      <c r="V23" s="18"/>
      <c r="W23" s="4"/>
      <c r="X23" s="4"/>
      <c r="Y23" s="17"/>
      <c r="Z23" s="41"/>
      <c r="AA23" s="17"/>
      <c r="AB23" s="43"/>
    </row>
    <row r="24" spans="1:28" ht="15.75" thickBot="1">
      <c r="A24" s="19"/>
      <c r="B24" s="20"/>
      <c r="C24" s="21"/>
      <c r="D24" s="22"/>
      <c r="E24" s="4">
        <f>C24*D24</f>
        <v>0</v>
      </c>
      <c r="F24" s="21"/>
      <c r="G24" s="22"/>
      <c r="H24" s="4">
        <f>F24*G24</f>
        <v>0</v>
      </c>
      <c r="I24" s="26">
        <f>C24+F24</f>
        <v>0</v>
      </c>
      <c r="J24" s="42">
        <f>E24+H24</f>
        <v>0</v>
      </c>
      <c r="K24" s="21"/>
      <c r="L24" s="22"/>
      <c r="M24" s="4">
        <f>K24*L24</f>
        <v>0</v>
      </c>
      <c r="N24" s="21"/>
      <c r="O24" s="42"/>
      <c r="P24" s="4">
        <f>N24*O24</f>
        <v>0</v>
      </c>
      <c r="Q24" s="26">
        <f t="shared" ref="Q24:R28" si="0">K24+N24</f>
        <v>0</v>
      </c>
      <c r="R24" s="41">
        <f t="shared" si="0"/>
        <v>0</v>
      </c>
      <c r="S24" s="26"/>
      <c r="T24" s="22"/>
      <c r="U24" s="4">
        <f>S24*T24</f>
        <v>0</v>
      </c>
      <c r="V24" s="26"/>
      <c r="W24" s="22"/>
      <c r="X24" s="4">
        <f>V24*W24</f>
        <v>0</v>
      </c>
      <c r="Y24" s="17">
        <f t="shared" ref="Y24:Z28" si="1">S24+V24</f>
        <v>0</v>
      </c>
      <c r="Z24" s="41">
        <f t="shared" si="1"/>
        <v>0</v>
      </c>
      <c r="AA24" s="17">
        <f t="shared" ref="AA24:AB28" si="2">I24+Q24+Y24</f>
        <v>0</v>
      </c>
      <c r="AB24" s="43">
        <f t="shared" si="2"/>
        <v>0</v>
      </c>
    </row>
    <row r="25" spans="1:28" ht="15.75" thickBot="1">
      <c r="A25" s="6"/>
      <c r="B25" s="14"/>
      <c r="C25" s="3"/>
      <c r="D25" s="4"/>
      <c r="E25" s="4">
        <f>C25*D25</f>
        <v>0</v>
      </c>
      <c r="F25" s="3"/>
      <c r="G25" s="4"/>
      <c r="H25" s="4">
        <f>F25*G25</f>
        <v>0</v>
      </c>
      <c r="I25" s="17">
        <f>C25+F25</f>
        <v>0</v>
      </c>
      <c r="J25" s="41">
        <f>E25+H25</f>
        <v>0</v>
      </c>
      <c r="K25" s="3"/>
      <c r="L25" s="4"/>
      <c r="M25" s="4">
        <f>K25*L25</f>
        <v>0</v>
      </c>
      <c r="N25" s="3"/>
      <c r="O25" s="41"/>
      <c r="P25" s="4">
        <f>N25*O25</f>
        <v>0</v>
      </c>
      <c r="Q25" s="17">
        <f t="shared" si="0"/>
        <v>0</v>
      </c>
      <c r="R25" s="41">
        <f t="shared" si="0"/>
        <v>0</v>
      </c>
      <c r="S25" s="17"/>
      <c r="T25" s="4"/>
      <c r="U25" s="4">
        <f>S25*T25</f>
        <v>0</v>
      </c>
      <c r="V25" s="17"/>
      <c r="W25" s="4"/>
      <c r="X25" s="4">
        <f>V25*W25</f>
        <v>0</v>
      </c>
      <c r="Y25" s="17">
        <f t="shared" si="1"/>
        <v>0</v>
      </c>
      <c r="Z25" s="41">
        <f t="shared" si="1"/>
        <v>0</v>
      </c>
      <c r="AA25" s="17">
        <f t="shared" si="2"/>
        <v>0</v>
      </c>
      <c r="AB25" s="43">
        <f t="shared" si="2"/>
        <v>0</v>
      </c>
    </row>
    <row r="26" spans="1:28" ht="15.75" thickBot="1">
      <c r="A26" s="19"/>
      <c r="B26" s="20"/>
      <c r="C26" s="21"/>
      <c r="D26" s="22"/>
      <c r="E26" s="4">
        <f>C26*D26</f>
        <v>0</v>
      </c>
      <c r="F26" s="21"/>
      <c r="G26" s="22"/>
      <c r="H26" s="4">
        <f>F26*G26</f>
        <v>0</v>
      </c>
      <c r="I26" s="26">
        <f>C26+F26</f>
        <v>0</v>
      </c>
      <c r="J26" s="42">
        <f>E26+H26</f>
        <v>0</v>
      </c>
      <c r="K26" s="21"/>
      <c r="L26" s="22"/>
      <c r="M26" s="4">
        <f>K26*L26</f>
        <v>0</v>
      </c>
      <c r="N26" s="21"/>
      <c r="O26" s="42"/>
      <c r="P26" s="4">
        <f>N26*O26</f>
        <v>0</v>
      </c>
      <c r="Q26" s="26">
        <f t="shared" si="0"/>
        <v>0</v>
      </c>
      <c r="R26" s="41">
        <f t="shared" si="0"/>
        <v>0</v>
      </c>
      <c r="S26" s="26"/>
      <c r="T26" s="22"/>
      <c r="U26" s="4">
        <f>S26*T26</f>
        <v>0</v>
      </c>
      <c r="V26" s="26"/>
      <c r="W26" s="22"/>
      <c r="X26" s="4">
        <f>V26*W26</f>
        <v>0</v>
      </c>
      <c r="Y26" s="17">
        <f t="shared" si="1"/>
        <v>0</v>
      </c>
      <c r="Z26" s="41">
        <f t="shared" si="1"/>
        <v>0</v>
      </c>
      <c r="AA26" s="17">
        <f t="shared" si="2"/>
        <v>0</v>
      </c>
      <c r="AB26" s="43">
        <f t="shared" si="2"/>
        <v>0</v>
      </c>
    </row>
    <row r="27" spans="1:28" ht="15.75" thickBot="1">
      <c r="A27" s="6"/>
      <c r="B27" s="14"/>
      <c r="C27" s="3"/>
      <c r="D27" s="4"/>
      <c r="E27" s="4">
        <f>C27*D27</f>
        <v>0</v>
      </c>
      <c r="F27" s="3"/>
      <c r="G27" s="4"/>
      <c r="H27" s="4">
        <f>F27*G27</f>
        <v>0</v>
      </c>
      <c r="I27" s="17">
        <f>C27+F27</f>
        <v>0</v>
      </c>
      <c r="J27" s="41">
        <f>E27+H27</f>
        <v>0</v>
      </c>
      <c r="K27" s="3"/>
      <c r="L27" s="4"/>
      <c r="M27" s="4">
        <f>K27*L27</f>
        <v>0</v>
      </c>
      <c r="N27" s="3"/>
      <c r="O27" s="41"/>
      <c r="P27" s="4">
        <f>N27*O27</f>
        <v>0</v>
      </c>
      <c r="Q27" s="17">
        <f t="shared" si="0"/>
        <v>0</v>
      </c>
      <c r="R27" s="41">
        <f t="shared" si="0"/>
        <v>0</v>
      </c>
      <c r="S27" s="17"/>
      <c r="T27" s="4"/>
      <c r="U27" s="4">
        <f>S27*T27</f>
        <v>0</v>
      </c>
      <c r="V27" s="17"/>
      <c r="W27" s="4"/>
      <c r="X27" s="4">
        <f>V27*W27</f>
        <v>0</v>
      </c>
      <c r="Y27" s="17">
        <f t="shared" si="1"/>
        <v>0</v>
      </c>
      <c r="Z27" s="41">
        <f t="shared" si="1"/>
        <v>0</v>
      </c>
      <c r="AA27" s="17">
        <f t="shared" si="2"/>
        <v>0</v>
      </c>
      <c r="AB27" s="43">
        <f t="shared" si="2"/>
        <v>0</v>
      </c>
    </row>
    <row r="28" spans="1:28" ht="15.75" thickBot="1">
      <c r="A28" s="19"/>
      <c r="B28" s="20"/>
      <c r="C28" s="21"/>
      <c r="D28" s="22"/>
      <c r="E28" s="4">
        <f>C28*D28</f>
        <v>0</v>
      </c>
      <c r="F28" s="21"/>
      <c r="G28" s="22"/>
      <c r="H28" s="4">
        <f>F28*G28</f>
        <v>0</v>
      </c>
      <c r="I28" s="26">
        <f>C28+F28</f>
        <v>0</v>
      </c>
      <c r="J28" s="42">
        <f>E28+H28</f>
        <v>0</v>
      </c>
      <c r="K28" s="21"/>
      <c r="L28" s="22"/>
      <c r="M28" s="4">
        <f>K28*L28</f>
        <v>0</v>
      </c>
      <c r="N28" s="21"/>
      <c r="O28" s="42"/>
      <c r="P28" s="4">
        <f>N28*O28</f>
        <v>0</v>
      </c>
      <c r="Q28" s="26">
        <f t="shared" si="0"/>
        <v>0</v>
      </c>
      <c r="R28" s="41">
        <f t="shared" si="0"/>
        <v>0</v>
      </c>
      <c r="S28" s="23"/>
      <c r="T28" s="22"/>
      <c r="U28" s="4">
        <f>S28*T28</f>
        <v>0</v>
      </c>
      <c r="V28" s="23"/>
      <c r="W28" s="22"/>
      <c r="X28" s="4">
        <f>V28*W28</f>
        <v>0</v>
      </c>
      <c r="Y28" s="17">
        <f t="shared" si="1"/>
        <v>0</v>
      </c>
      <c r="Z28" s="41">
        <f t="shared" si="1"/>
        <v>0</v>
      </c>
      <c r="AA28" s="17">
        <f t="shared" si="2"/>
        <v>0</v>
      </c>
      <c r="AB28" s="43">
        <f t="shared" si="2"/>
        <v>0</v>
      </c>
    </row>
    <row r="29" spans="1:28" ht="22.5" customHeight="1" thickBot="1">
      <c r="Y29" s="124" t="s">
        <v>38</v>
      </c>
      <c r="Z29" s="125"/>
      <c r="AA29" s="38">
        <f>SUM(AA21:AA28)</f>
        <v>0</v>
      </c>
      <c r="AB29" s="45">
        <f>SUM(AB21:AB28)</f>
        <v>0</v>
      </c>
    </row>
    <row r="30" spans="1:28">
      <c r="Y30" s="1"/>
      <c r="Z30" s="1"/>
      <c r="AA30" s="48"/>
      <c r="AB30" s="50"/>
    </row>
    <row r="31" spans="1:28" ht="15.75" thickBot="1">
      <c r="AA31" s="34"/>
    </row>
    <row r="32" spans="1:28" ht="19.5" customHeight="1" thickBot="1">
      <c r="A32" s="160" t="s">
        <v>31</v>
      </c>
      <c r="B32" s="161"/>
      <c r="C32" s="161"/>
      <c r="D32" s="162"/>
      <c r="E32" s="62"/>
      <c r="F32" s="62"/>
      <c r="G32" s="62"/>
      <c r="H32" s="62"/>
      <c r="I32" s="62"/>
      <c r="J32" s="62"/>
      <c r="AA32" s="34"/>
    </row>
    <row r="33" spans="1:27" ht="15.75" customHeight="1" thickBot="1">
      <c r="A33" s="141" t="s">
        <v>9</v>
      </c>
      <c r="B33" s="148" t="s">
        <v>8</v>
      </c>
      <c r="C33" s="143" t="s">
        <v>35</v>
      </c>
      <c r="D33" s="113"/>
      <c r="E33" s="61"/>
      <c r="F33" s="61"/>
      <c r="G33" s="61"/>
      <c r="H33" s="61"/>
      <c r="I33" s="61"/>
      <c r="J33" s="61"/>
      <c r="AA33" s="34"/>
    </row>
    <row r="34" spans="1:27">
      <c r="A34" s="141"/>
      <c r="B34" s="148"/>
      <c r="C34" s="112" t="s">
        <v>36</v>
      </c>
      <c r="D34" s="106" t="s">
        <v>3</v>
      </c>
      <c r="E34" s="61"/>
      <c r="F34" s="61"/>
      <c r="G34" s="61"/>
      <c r="H34" s="61"/>
      <c r="I34" s="61"/>
      <c r="J34" s="61"/>
      <c r="AA34" s="34"/>
    </row>
    <row r="35" spans="1:27" ht="15.75" thickBot="1">
      <c r="A35" s="142"/>
      <c r="B35" s="148"/>
      <c r="C35" s="113"/>
      <c r="D35" s="107"/>
      <c r="E35" s="61"/>
      <c r="F35" s="61"/>
      <c r="G35" s="61"/>
      <c r="H35" s="61"/>
      <c r="I35" s="61"/>
      <c r="J35" s="61"/>
      <c r="AA35" s="34"/>
    </row>
    <row r="36" spans="1:27" ht="15.75" thickBot="1">
      <c r="A36" s="6"/>
      <c r="B36" s="14"/>
      <c r="C36" s="3"/>
      <c r="D36" s="56"/>
      <c r="E36" s="64"/>
      <c r="F36" s="58"/>
      <c r="G36" s="64"/>
      <c r="H36" s="64"/>
      <c r="I36" s="65"/>
      <c r="J36" s="64"/>
    </row>
    <row r="37" spans="1:27" ht="15.75" thickBot="1">
      <c r="A37" s="19"/>
      <c r="B37" s="20"/>
      <c r="C37" s="5"/>
      <c r="D37" s="41"/>
      <c r="E37" s="64"/>
      <c r="F37" s="58"/>
      <c r="G37" s="64"/>
      <c r="H37" s="64"/>
      <c r="I37" s="65"/>
      <c r="J37" s="64"/>
    </row>
    <row r="38" spans="1:27" ht="15.75" thickBot="1">
      <c r="A38" s="6"/>
      <c r="B38" s="14"/>
      <c r="C38" s="38"/>
      <c r="D38" s="10"/>
      <c r="E38" s="64"/>
      <c r="F38" s="66"/>
      <c r="G38" s="64"/>
      <c r="H38" s="64"/>
      <c r="I38" s="65"/>
      <c r="J38" s="64"/>
      <c r="AA38" s="34"/>
    </row>
    <row r="39" spans="1:27" ht="15.75" thickBot="1">
      <c r="A39" s="19"/>
      <c r="B39" s="20"/>
      <c r="C39" s="3"/>
      <c r="D39" s="47"/>
      <c r="E39" s="64"/>
      <c r="F39" s="58"/>
      <c r="G39" s="64"/>
      <c r="H39" s="64"/>
      <c r="I39" s="65"/>
      <c r="J39" s="64"/>
      <c r="AA39" s="34"/>
    </row>
    <row r="40" spans="1:27" ht="15.75" thickBot="1">
      <c r="A40" s="6"/>
      <c r="B40" s="14"/>
      <c r="C40" s="5"/>
      <c r="D40" s="41"/>
      <c r="E40" s="64"/>
      <c r="F40" s="58"/>
      <c r="G40" s="64"/>
      <c r="H40" s="64"/>
      <c r="I40" s="65"/>
      <c r="J40" s="64"/>
      <c r="AA40" s="34"/>
    </row>
    <row r="41" spans="1:27" ht="15.75" thickBot="1">
      <c r="A41" s="19"/>
      <c r="B41" s="20"/>
      <c r="C41" s="3"/>
      <c r="D41" s="47"/>
      <c r="E41" s="64"/>
      <c r="F41" s="58"/>
      <c r="G41" s="64"/>
      <c r="H41" s="64"/>
      <c r="I41" s="65"/>
      <c r="J41" s="64"/>
      <c r="AA41" s="34"/>
    </row>
    <row r="42" spans="1:27" ht="15.75" thickBot="1">
      <c r="A42" s="6"/>
      <c r="B42" s="14"/>
      <c r="C42" s="5"/>
      <c r="D42" s="41"/>
      <c r="E42" s="64"/>
      <c r="F42" s="58"/>
      <c r="G42" s="64"/>
      <c r="H42" s="64"/>
      <c r="I42" s="65"/>
      <c r="J42" s="64"/>
      <c r="AA42" s="34"/>
    </row>
    <row r="43" spans="1:27" ht="15.75" thickBot="1">
      <c r="A43" s="19"/>
      <c r="B43" s="20"/>
      <c r="C43" s="5"/>
      <c r="D43" s="41"/>
      <c r="E43" s="64"/>
      <c r="F43" s="58"/>
      <c r="G43" s="64"/>
      <c r="H43" s="64"/>
      <c r="I43" s="65"/>
      <c r="J43" s="64"/>
      <c r="AA43" s="34"/>
    </row>
    <row r="44" spans="1:27" ht="24.75" thickBot="1">
      <c r="A44" s="30"/>
      <c r="B44" s="78" t="s">
        <v>41</v>
      </c>
      <c r="C44" s="57">
        <f>SUM(C36:C43)</f>
        <v>0</v>
      </c>
      <c r="D44" s="37">
        <f>SUM(D36:D43)</f>
        <v>0</v>
      </c>
      <c r="E44" s="64"/>
      <c r="F44" s="58"/>
      <c r="G44" s="64"/>
      <c r="H44" s="64"/>
      <c r="I44" s="65"/>
      <c r="J44" s="64"/>
      <c r="AA44" s="34"/>
    </row>
    <row r="45" spans="1:27">
      <c r="A45" s="63"/>
      <c r="B45" s="58"/>
      <c r="C45" s="58"/>
      <c r="D45" s="64"/>
      <c r="E45" s="64"/>
      <c r="F45" s="58"/>
      <c r="G45" s="64"/>
      <c r="H45" s="64"/>
      <c r="I45" s="65"/>
      <c r="J45" s="64"/>
      <c r="AA45" s="34"/>
    </row>
    <row r="46" spans="1:27">
      <c r="A46" s="63"/>
      <c r="B46" s="58"/>
      <c r="C46" s="58"/>
      <c r="D46" s="64"/>
      <c r="E46" s="64"/>
      <c r="F46" s="58"/>
      <c r="G46" s="64"/>
      <c r="H46" s="64"/>
      <c r="I46" s="65"/>
      <c r="J46" s="64"/>
      <c r="AA46" s="34"/>
    </row>
    <row r="47" spans="1:27">
      <c r="A47" s="63"/>
      <c r="B47" s="58"/>
      <c r="C47" s="58"/>
      <c r="D47" s="64"/>
      <c r="E47" s="64"/>
      <c r="F47" s="58"/>
      <c r="G47" s="64"/>
      <c r="H47" s="64"/>
      <c r="I47" s="65"/>
      <c r="J47" s="64"/>
      <c r="AA47" s="34"/>
    </row>
    <row r="48" spans="1:27">
      <c r="A48" s="59"/>
      <c r="B48" s="60"/>
      <c r="C48" s="60"/>
      <c r="D48" s="60"/>
      <c r="E48" s="60"/>
      <c r="F48" s="60"/>
      <c r="G48" s="67"/>
      <c r="H48" s="67"/>
      <c r="I48" s="65"/>
      <c r="J48" s="64"/>
    </row>
    <row r="49" spans="1:28">
      <c r="A49" s="29" t="s">
        <v>49</v>
      </c>
      <c r="B49" s="97"/>
      <c r="C49" s="97"/>
      <c r="D49" s="97"/>
      <c r="J49" s="34"/>
    </row>
    <row r="50" spans="1:28" ht="15" customHeight="1">
      <c r="A50" s="27" t="s">
        <v>42</v>
      </c>
      <c r="B50" s="97" t="s">
        <v>32</v>
      </c>
      <c r="C50" s="97"/>
      <c r="D50" s="97"/>
      <c r="E50" s="68"/>
      <c r="F50" s="68"/>
      <c r="G50" s="68"/>
      <c r="H50" s="68"/>
      <c r="I50" s="68"/>
      <c r="J50" s="68"/>
      <c r="AA50" s="34"/>
    </row>
    <row r="51" spans="1:28" ht="15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AA51" s="34"/>
    </row>
    <row r="52" spans="1:28">
      <c r="A52" s="53"/>
      <c r="B52" s="53"/>
      <c r="C52" s="53"/>
      <c r="D52" s="53"/>
      <c r="E52" s="53"/>
      <c r="F52" s="53"/>
      <c r="G52" s="53"/>
      <c r="H52" s="53"/>
      <c r="I52" s="53"/>
      <c r="J52" s="53"/>
      <c r="AA52" s="34"/>
    </row>
    <row r="53" spans="1:28">
      <c r="A53" s="53"/>
      <c r="B53" s="53"/>
      <c r="C53" s="53"/>
      <c r="D53" s="53"/>
      <c r="E53" s="53"/>
      <c r="F53" s="53"/>
      <c r="G53" s="53"/>
      <c r="H53" s="53"/>
      <c r="I53" s="53"/>
      <c r="J53" s="53"/>
      <c r="AA53" s="34"/>
    </row>
    <row r="54" spans="1:28">
      <c r="A54" s="69"/>
      <c r="B54" s="13"/>
      <c r="C54" s="13"/>
      <c r="D54" s="70"/>
      <c r="E54" s="70"/>
      <c r="F54" s="13"/>
      <c r="G54" s="70"/>
      <c r="H54" s="70"/>
      <c r="I54" s="71"/>
      <c r="J54" s="70"/>
      <c r="AB54" s="34"/>
    </row>
    <row r="55" spans="1:28">
      <c r="A55" s="69"/>
      <c r="B55" s="13"/>
      <c r="C55" s="72"/>
      <c r="D55" s="70"/>
      <c r="E55" s="70"/>
      <c r="F55" s="72"/>
      <c r="G55" s="70"/>
      <c r="H55" s="70"/>
      <c r="I55" s="71"/>
      <c r="J55" s="70"/>
      <c r="AB55" s="34"/>
    </row>
    <row r="56" spans="1:28">
      <c r="A56" s="69"/>
      <c r="B56" s="13"/>
      <c r="C56" s="13"/>
      <c r="D56" s="70"/>
      <c r="E56" s="70"/>
      <c r="F56" s="13"/>
      <c r="G56" s="70"/>
      <c r="H56" s="70"/>
      <c r="I56" s="71"/>
      <c r="J56" s="70"/>
      <c r="AB56" s="34"/>
    </row>
    <row r="57" spans="1:28">
      <c r="A57" s="69"/>
      <c r="B57" s="13"/>
      <c r="C57" s="13"/>
      <c r="D57" s="70"/>
      <c r="E57" s="70"/>
      <c r="F57" s="13"/>
      <c r="G57" s="70"/>
      <c r="H57" s="70"/>
      <c r="I57" s="71"/>
      <c r="J57" s="70"/>
      <c r="AB57" s="34"/>
    </row>
    <row r="58" spans="1:28">
      <c r="A58" s="69"/>
      <c r="B58" s="13"/>
      <c r="C58" s="73"/>
      <c r="D58" s="70"/>
      <c r="E58" s="70"/>
      <c r="F58" s="73"/>
      <c r="G58" s="70"/>
      <c r="H58" s="70"/>
      <c r="I58" s="71"/>
      <c r="J58" s="70"/>
      <c r="K58" s="76"/>
      <c r="L58" s="77"/>
      <c r="M58" s="77"/>
      <c r="AB58" s="34"/>
    </row>
    <row r="59" spans="1:28">
      <c r="A59" s="69"/>
      <c r="B59" s="13"/>
      <c r="C59" s="72"/>
      <c r="D59" s="70"/>
      <c r="E59" s="70"/>
      <c r="F59" s="72"/>
      <c r="G59" s="70"/>
      <c r="H59" s="70"/>
      <c r="I59" s="71"/>
      <c r="J59" s="70"/>
      <c r="K59" s="77"/>
      <c r="L59" s="77"/>
      <c r="M59" s="77"/>
      <c r="AB59" s="34"/>
    </row>
    <row r="60" spans="1:28">
      <c r="A60" s="69"/>
      <c r="B60" s="13"/>
      <c r="C60" s="72"/>
      <c r="D60" s="70"/>
      <c r="E60" s="70"/>
      <c r="F60" s="72"/>
      <c r="G60" s="70"/>
      <c r="H60" s="70"/>
      <c r="I60" s="71"/>
      <c r="J60" s="70"/>
      <c r="AB60" s="34"/>
    </row>
    <row r="61" spans="1:28">
      <c r="A61" s="69"/>
      <c r="B61" s="13"/>
      <c r="C61" s="13"/>
      <c r="D61" s="70"/>
      <c r="E61" s="70"/>
      <c r="F61" s="13"/>
      <c r="G61" s="70"/>
      <c r="H61" s="70"/>
      <c r="I61" s="71"/>
      <c r="J61" s="70"/>
      <c r="AB61" s="34"/>
    </row>
    <row r="62" spans="1:28">
      <c r="A62" s="69"/>
      <c r="B62" s="13"/>
      <c r="C62" s="72"/>
      <c r="D62" s="70"/>
      <c r="E62" s="70"/>
      <c r="F62" s="72"/>
      <c r="G62" s="70"/>
      <c r="H62" s="70"/>
      <c r="I62" s="71"/>
      <c r="J62" s="70"/>
      <c r="AB62" s="34"/>
    </row>
    <row r="63" spans="1:28">
      <c r="A63" s="69"/>
      <c r="B63" s="13"/>
      <c r="C63" s="13"/>
      <c r="D63" s="70"/>
      <c r="E63" s="70"/>
      <c r="F63" s="13"/>
      <c r="G63" s="70"/>
      <c r="H63" s="70"/>
      <c r="I63" s="71"/>
      <c r="J63" s="70"/>
      <c r="AB63" s="34"/>
    </row>
    <row r="64" spans="1:28">
      <c r="A64" s="69"/>
      <c r="B64" s="13"/>
      <c r="C64" s="72"/>
      <c r="D64" s="70"/>
      <c r="E64" s="70"/>
      <c r="F64" s="72"/>
      <c r="G64" s="70"/>
      <c r="H64" s="70"/>
      <c r="I64" s="71"/>
      <c r="J64" s="70"/>
      <c r="AB64" s="34"/>
    </row>
    <row r="65" spans="1:28">
      <c r="A65" s="69"/>
      <c r="B65" s="13"/>
      <c r="C65" s="13"/>
      <c r="D65" s="70"/>
      <c r="E65" s="70"/>
      <c r="F65" s="13"/>
      <c r="G65" s="70"/>
      <c r="H65" s="70"/>
      <c r="I65" s="71"/>
      <c r="J65" s="70"/>
      <c r="AA65" s="34"/>
    </row>
    <row r="66" spans="1:28">
      <c r="A66" s="69"/>
      <c r="B66" s="13"/>
      <c r="C66" s="72"/>
      <c r="D66" s="70"/>
      <c r="E66" s="70"/>
      <c r="F66" s="72"/>
      <c r="G66" s="70"/>
      <c r="H66" s="70"/>
      <c r="I66" s="71"/>
      <c r="J66" s="70"/>
      <c r="AB66" s="34"/>
    </row>
    <row r="67" spans="1:28">
      <c r="A67" s="69"/>
      <c r="B67" s="13"/>
      <c r="C67" s="72"/>
      <c r="D67" s="70"/>
      <c r="E67" s="70"/>
      <c r="F67" s="72"/>
      <c r="G67" s="70"/>
      <c r="H67" s="70"/>
      <c r="I67" s="71"/>
      <c r="J67" s="70"/>
      <c r="AB67" s="34"/>
    </row>
    <row r="68" spans="1:28">
      <c r="A68" s="69"/>
      <c r="B68" s="13"/>
      <c r="C68" s="13"/>
      <c r="D68" s="70"/>
      <c r="E68" s="70"/>
      <c r="F68" s="13"/>
      <c r="G68" s="70"/>
      <c r="H68" s="70"/>
      <c r="I68" s="71"/>
      <c r="J68" s="70"/>
      <c r="AA68" s="34"/>
    </row>
    <row r="69" spans="1:28">
      <c r="A69" s="69"/>
      <c r="B69" s="13"/>
      <c r="C69" s="72"/>
      <c r="D69" s="70"/>
      <c r="E69" s="70"/>
      <c r="F69" s="72"/>
      <c r="G69" s="70"/>
      <c r="H69" s="70"/>
      <c r="I69" s="71"/>
      <c r="J69" s="70"/>
      <c r="AB69" s="34"/>
    </row>
    <row r="70" spans="1:28">
      <c r="A70" s="69"/>
      <c r="B70" s="13"/>
      <c r="C70" s="72"/>
      <c r="D70" s="70"/>
      <c r="E70" s="70"/>
      <c r="F70" s="72"/>
      <c r="G70" s="70"/>
      <c r="H70" s="70"/>
      <c r="I70" s="71"/>
      <c r="J70" s="70"/>
      <c r="AB70" s="34"/>
    </row>
    <row r="71" spans="1:28">
      <c r="A71" s="69"/>
      <c r="B71" s="13"/>
      <c r="C71" s="72"/>
      <c r="D71" s="70"/>
      <c r="E71" s="70"/>
      <c r="F71" s="72"/>
      <c r="G71" s="70"/>
      <c r="H71" s="70"/>
      <c r="I71" s="71"/>
      <c r="J71" s="70"/>
      <c r="AB71" s="34"/>
    </row>
    <row r="72" spans="1:28">
      <c r="A72" s="69"/>
      <c r="B72" s="13"/>
      <c r="C72" s="72"/>
      <c r="D72" s="70"/>
      <c r="E72" s="70"/>
      <c r="F72" s="72"/>
      <c r="G72" s="70"/>
      <c r="H72" s="70"/>
      <c r="I72" s="71"/>
      <c r="J72" s="70"/>
      <c r="AB72" s="34"/>
    </row>
    <row r="73" spans="1:28">
      <c r="A73" s="69"/>
      <c r="B73" s="13"/>
      <c r="C73" s="13"/>
      <c r="D73" s="70"/>
      <c r="E73" s="70"/>
      <c r="F73" s="13"/>
      <c r="G73" s="70"/>
      <c r="H73" s="70"/>
      <c r="I73" s="71"/>
      <c r="J73" s="70"/>
      <c r="AB73" s="34"/>
    </row>
    <row r="74" spans="1:28">
      <c r="A74" s="69"/>
      <c r="B74" s="13"/>
      <c r="C74" s="13"/>
      <c r="D74" s="70"/>
      <c r="E74" s="70"/>
      <c r="F74" s="13"/>
      <c r="G74" s="70"/>
      <c r="H74" s="70"/>
      <c r="I74" s="71"/>
      <c r="J74" s="70"/>
      <c r="AB74" s="34"/>
    </row>
    <row r="75" spans="1:28">
      <c r="A75" s="69"/>
      <c r="B75" s="13"/>
      <c r="C75" s="72"/>
      <c r="D75" s="70"/>
      <c r="E75" s="70"/>
      <c r="F75" s="72"/>
      <c r="G75" s="70"/>
      <c r="H75" s="70"/>
      <c r="I75" s="71"/>
      <c r="J75" s="70"/>
      <c r="AB75" s="34"/>
    </row>
    <row r="76" spans="1:28">
      <c r="A76" s="69"/>
      <c r="B76" s="13"/>
      <c r="C76" s="13"/>
      <c r="D76" s="70"/>
      <c r="E76" s="70"/>
      <c r="F76" s="13"/>
      <c r="G76" s="70"/>
      <c r="H76" s="70"/>
      <c r="I76" s="71"/>
      <c r="J76" s="70"/>
      <c r="AB76" s="34"/>
    </row>
    <row r="77" spans="1:28">
      <c r="A77" s="69"/>
      <c r="B77" s="13"/>
      <c r="C77" s="72"/>
      <c r="D77" s="70"/>
      <c r="E77" s="70"/>
      <c r="F77" s="72"/>
      <c r="G77" s="70"/>
      <c r="H77" s="70"/>
      <c r="I77" s="71"/>
      <c r="J77" s="70"/>
      <c r="AB77" s="34"/>
    </row>
    <row r="78" spans="1:28">
      <c r="A78" s="69"/>
      <c r="B78" s="13"/>
      <c r="C78" s="13"/>
      <c r="D78" s="70"/>
      <c r="E78" s="70"/>
      <c r="F78" s="13"/>
      <c r="G78" s="70"/>
      <c r="H78" s="70"/>
      <c r="I78" s="71"/>
      <c r="J78" s="70"/>
      <c r="AB78" s="34"/>
    </row>
    <row r="79" spans="1:28">
      <c r="A79" s="69"/>
      <c r="B79" s="13"/>
      <c r="C79" s="72"/>
      <c r="D79" s="70"/>
      <c r="E79" s="70"/>
      <c r="F79" s="72"/>
      <c r="G79" s="70"/>
      <c r="H79" s="70"/>
      <c r="I79" s="71"/>
      <c r="J79" s="70"/>
      <c r="AB79" s="34"/>
    </row>
    <row r="80" spans="1:28">
      <c r="A80" s="69"/>
      <c r="B80" s="13"/>
      <c r="C80" s="13"/>
      <c r="D80" s="70"/>
      <c r="E80" s="70"/>
      <c r="F80" s="13"/>
      <c r="G80" s="70"/>
      <c r="H80" s="70"/>
      <c r="I80" s="71"/>
      <c r="J80" s="70"/>
      <c r="AB80" s="34"/>
    </row>
    <row r="81" spans="1:10">
      <c r="A81" s="74"/>
      <c r="B81" s="74"/>
      <c r="C81" s="74"/>
      <c r="D81" s="74"/>
      <c r="E81" s="74"/>
      <c r="F81" s="74"/>
      <c r="G81" s="75"/>
      <c r="H81" s="75"/>
      <c r="I81" s="71"/>
      <c r="J81" s="70"/>
    </row>
    <row r="82" spans="1:10">
      <c r="J82" s="34"/>
    </row>
    <row r="83" spans="1:10">
      <c r="J83" s="34"/>
    </row>
    <row r="84" spans="1:10">
      <c r="J84" s="34"/>
    </row>
    <row r="86" spans="1:10">
      <c r="J86" s="34"/>
    </row>
  </sheetData>
  <mergeCells count="91">
    <mergeCell ref="AB2:AB5"/>
    <mergeCell ref="A1:AB1"/>
    <mergeCell ref="AB17:AB20"/>
    <mergeCell ref="Y14:Z14"/>
    <mergeCell ref="Y29:Z29"/>
    <mergeCell ref="AA2:AA5"/>
    <mergeCell ref="C3:E3"/>
    <mergeCell ref="F3:H3"/>
    <mergeCell ref="I3:J3"/>
    <mergeCell ref="H4:H5"/>
    <mergeCell ref="Y3:Z3"/>
    <mergeCell ref="O4:O5"/>
    <mergeCell ref="S2:Z2"/>
    <mergeCell ref="A2:A5"/>
    <mergeCell ref="B2:B5"/>
    <mergeCell ref="C2:J2"/>
    <mergeCell ref="K2:R2"/>
    <mergeCell ref="X4:X5"/>
    <mergeCell ref="Y4:Y5"/>
    <mergeCell ref="N4:N5"/>
    <mergeCell ref="K3:M3"/>
    <mergeCell ref="N3:P3"/>
    <mergeCell ref="Q3:R3"/>
    <mergeCell ref="S3:U3"/>
    <mergeCell ref="V3:X3"/>
    <mergeCell ref="C4:C5"/>
    <mergeCell ref="D4:D5"/>
    <mergeCell ref="E4:E5"/>
    <mergeCell ref="F4:F5"/>
    <mergeCell ref="G4:G5"/>
    <mergeCell ref="I4:I5"/>
    <mergeCell ref="Z4:Z5"/>
    <mergeCell ref="U4:U5"/>
    <mergeCell ref="V4:V5"/>
    <mergeCell ref="W4:W5"/>
    <mergeCell ref="J4:J5"/>
    <mergeCell ref="P4:P5"/>
    <mergeCell ref="Q4:Q5"/>
    <mergeCell ref="R4:R5"/>
    <mergeCell ref="S4:S5"/>
    <mergeCell ref="K4:K5"/>
    <mergeCell ref="L4:L5"/>
    <mergeCell ref="M4:M5"/>
    <mergeCell ref="T4:T5"/>
    <mergeCell ref="AA17:AA20"/>
    <mergeCell ref="X19:X20"/>
    <mergeCell ref="Y19:Y20"/>
    <mergeCell ref="W19:W20"/>
    <mergeCell ref="C18:E18"/>
    <mergeCell ref="F18:H18"/>
    <mergeCell ref="I18:J18"/>
    <mergeCell ref="K18:M18"/>
    <mergeCell ref="H19:H20"/>
    <mergeCell ref="I19:I20"/>
    <mergeCell ref="V19:V20"/>
    <mergeCell ref="Z19:Z20"/>
    <mergeCell ref="S18:U18"/>
    <mergeCell ref="V18:X18"/>
    <mergeCell ref="S17:Z17"/>
    <mergeCell ref="Y18:Z18"/>
    <mergeCell ref="U19:U20"/>
    <mergeCell ref="T19:T20"/>
    <mergeCell ref="C19:C20"/>
    <mergeCell ref="D19:D20"/>
    <mergeCell ref="E19:E20"/>
    <mergeCell ref="F19:F20"/>
    <mergeCell ref="G19:G20"/>
    <mergeCell ref="L19:L20"/>
    <mergeCell ref="S19:S20"/>
    <mergeCell ref="O19:O20"/>
    <mergeCell ref="Q19:Q20"/>
    <mergeCell ref="P19:P20"/>
    <mergeCell ref="N19:N20"/>
    <mergeCell ref="K17:R17"/>
    <mergeCell ref="N18:P18"/>
    <mergeCell ref="R19:R20"/>
    <mergeCell ref="M19:M20"/>
    <mergeCell ref="Q18:R18"/>
    <mergeCell ref="K19:K20"/>
    <mergeCell ref="A17:A20"/>
    <mergeCell ref="B17:B20"/>
    <mergeCell ref="C17:J17"/>
    <mergeCell ref="A33:A35"/>
    <mergeCell ref="B33:B35"/>
    <mergeCell ref="J19:J20"/>
    <mergeCell ref="A32:D32"/>
    <mergeCell ref="B49:D49"/>
    <mergeCell ref="B50:D50"/>
    <mergeCell ref="C33:D33"/>
    <mergeCell ref="C34:C35"/>
    <mergeCell ref="D34:D3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DIÁRIAS - 1º SEMESTRE</vt:lpstr>
      <vt:lpstr>DIÁRIAS - 2º SEMESTRE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2017-04-27T13:15:24Z</dcterms:modified>
</cp:coreProperties>
</file>