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sampaio\Downloads\"/>
    </mc:Choice>
  </mc:AlternateContent>
  <bookViews>
    <workbookView xWindow="0" yWindow="0" windowWidth="20490" windowHeight="7755"/>
  </bookViews>
  <sheets>
    <sheet name="NOVEMBRO" sheetId="12" r:id="rId1"/>
    <sheet name="OUTUBRO" sheetId="11" r:id="rId2"/>
    <sheet name="SETEMBRO" sheetId="10" r:id="rId3"/>
    <sheet name="AGOSTO" sheetId="1" r:id="rId4"/>
    <sheet name="JULHO" sheetId="4" r:id="rId5"/>
    <sheet name="JUNHO" sheetId="2" r:id="rId6"/>
    <sheet name="MAIO" sheetId="5" r:id="rId7"/>
    <sheet name="ABRIL" sheetId="6" r:id="rId8"/>
    <sheet name="MARÇO" sheetId="7" r:id="rId9"/>
    <sheet name="FEVEREIRO" sheetId="8" r:id="rId10"/>
    <sheet name="JANEIRO" sheetId="9" r:id="rId11"/>
  </sheets>
  <calcPr calcId="152511"/>
</workbook>
</file>

<file path=xl/calcChain.xml><?xml version="1.0" encoding="utf-8"?>
<calcChain xmlns="http://schemas.openxmlformats.org/spreadsheetml/2006/main">
  <c r="V11" i="10" l="1"/>
  <c r="U11" i="10"/>
  <c r="P11" i="10"/>
  <c r="V10" i="10"/>
  <c r="U10" i="10"/>
  <c r="P10" i="10"/>
  <c r="V9" i="10"/>
  <c r="U9" i="10"/>
  <c r="P9" i="10"/>
  <c r="W9" i="10" s="1"/>
  <c r="V8" i="10"/>
  <c r="U8" i="10"/>
  <c r="P8" i="10"/>
  <c r="W8" i="10" s="1"/>
  <c r="W11" i="10" l="1"/>
  <c r="W10" i="10"/>
  <c r="V9" i="8" l="1"/>
  <c r="U9" i="8"/>
  <c r="P9" i="8"/>
  <c r="V8" i="8"/>
  <c r="U8" i="8"/>
  <c r="P8" i="8"/>
  <c r="V19" i="7"/>
  <c r="U19" i="7"/>
  <c r="P19" i="7"/>
  <c r="V18" i="7"/>
  <c r="U18" i="7"/>
  <c r="P18" i="7"/>
  <c r="W18" i="7" s="1"/>
  <c r="V17" i="7"/>
  <c r="U17" i="7"/>
  <c r="P17" i="7"/>
  <c r="V16" i="7"/>
  <c r="U16" i="7"/>
  <c r="P16" i="7"/>
  <c r="V15" i="7"/>
  <c r="U15" i="7"/>
  <c r="P15" i="7"/>
  <c r="W15" i="7" s="1"/>
  <c r="V14" i="7"/>
  <c r="U14" i="7"/>
  <c r="P14" i="7"/>
  <c r="V13" i="7"/>
  <c r="U13" i="7"/>
  <c r="P13" i="7"/>
  <c r="V12" i="7"/>
  <c r="U12" i="7"/>
  <c r="P12" i="7"/>
  <c r="W12" i="7" s="1"/>
  <c r="V11" i="7"/>
  <c r="U11" i="7"/>
  <c r="P11" i="7"/>
  <c r="W11" i="7" s="1"/>
  <c r="V10" i="7"/>
  <c r="U10" i="7"/>
  <c r="P10" i="7"/>
  <c r="V9" i="7"/>
  <c r="U9" i="7"/>
  <c r="P9" i="7"/>
  <c r="V8" i="7"/>
  <c r="U8" i="7"/>
  <c r="P8" i="7"/>
  <c r="W8" i="7" s="1"/>
  <c r="W10" i="7" l="1"/>
  <c r="W14" i="7"/>
  <c r="W17" i="7"/>
  <c r="W9" i="7"/>
  <c r="W13" i="7"/>
  <c r="W16" i="7"/>
  <c r="W19" i="7"/>
  <c r="W9" i="8"/>
  <c r="W8" i="8"/>
  <c r="V13" i="6"/>
  <c r="U13" i="6"/>
  <c r="P13" i="6"/>
  <c r="W13" i="6" s="1"/>
  <c r="V12" i="6"/>
  <c r="U12" i="6"/>
  <c r="P12" i="6"/>
  <c r="V11" i="6"/>
  <c r="U11" i="6"/>
  <c r="P11" i="6"/>
  <c r="V10" i="6"/>
  <c r="U10" i="6"/>
  <c r="P10" i="6"/>
  <c r="V9" i="6"/>
  <c r="U9" i="6"/>
  <c r="P9" i="6"/>
  <c r="W9" i="6" s="1"/>
  <c r="V8" i="6"/>
  <c r="U8" i="6"/>
  <c r="P8" i="6"/>
  <c r="W10" i="6" l="1"/>
  <c r="W8" i="6"/>
  <c r="W12" i="6"/>
  <c r="W11" i="6"/>
  <c r="V12" i="2" l="1"/>
  <c r="U12" i="2"/>
  <c r="P12" i="2"/>
  <c r="V11" i="2"/>
  <c r="W11" i="2" s="1"/>
  <c r="U11" i="2"/>
  <c r="P11" i="2"/>
  <c r="V10" i="2"/>
  <c r="W10" i="2" s="1"/>
  <c r="U10" i="2"/>
  <c r="P10" i="2"/>
  <c r="V9" i="2"/>
  <c r="U9" i="2"/>
  <c r="P9" i="2"/>
  <c r="V8" i="2"/>
  <c r="U8" i="2"/>
  <c r="P8" i="2"/>
  <c r="W9" i="2" l="1"/>
  <c r="W8" i="2"/>
  <c r="W12" i="2"/>
  <c r="V13" i="1"/>
  <c r="U13" i="1"/>
  <c r="P13" i="1"/>
  <c r="V12" i="1"/>
  <c r="U12" i="1"/>
  <c r="P12" i="1"/>
  <c r="V11" i="1"/>
  <c r="U11" i="1"/>
  <c r="P11" i="1"/>
  <c r="P10" i="1"/>
  <c r="W11" i="1" l="1"/>
  <c r="W12" i="1"/>
  <c r="W13" i="1"/>
  <c r="U10" i="1"/>
  <c r="U9" i="1"/>
  <c r="U8" i="1"/>
  <c r="U15" i="1"/>
  <c r="U14" i="1"/>
  <c r="V9" i="1"/>
  <c r="P9" i="1"/>
  <c r="V10" i="1"/>
  <c r="W10" i="1" s="1"/>
  <c r="W9" i="1" l="1"/>
  <c r="V15" i="1"/>
  <c r="P15" i="1"/>
  <c r="V14" i="1"/>
  <c r="P14" i="1"/>
  <c r="V8" i="1"/>
  <c r="P8" i="1"/>
  <c r="W8" i="1" l="1"/>
  <c r="W15" i="1"/>
  <c r="W14" i="1"/>
</calcChain>
</file>

<file path=xl/comments1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sharedStrings.xml><?xml version="1.0" encoding="utf-8"?>
<sst xmlns="http://schemas.openxmlformats.org/spreadsheetml/2006/main" count="946" uniqueCount="137">
  <si>
    <t>GOVERNO DO ESTADO DE PERNAMBUCO</t>
  </si>
  <si>
    <t>ANEXO VII - MAPA DE DIÁRIAS E PASSAGENS (ITEM 10.2 DO ANEXO I, DA PORTARIA SCGE No 12/2020)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</si>
  <si>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</si>
  <si>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</si>
  <si>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</si>
  <si>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</si>
  <si>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</si>
  <si>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</si>
  <si>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</si>
  <si>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</si>
  <si>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</si>
  <si>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</si>
  <si>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</si>
  <si>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</si>
  <si>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</si>
  <si>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</si>
  <si>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</si>
  <si>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</si>
  <si>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</si>
  <si>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</si>
  <si>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</si>
  <si>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</si>
  <si>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</si>
  <si>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</si>
  <si>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</si>
  <si>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</si>
  <si>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</si>
  <si>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</si>
  <si>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</si>
  <si>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</si>
  <si>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</si>
  <si>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</si>
  <si>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</si>
  <si>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</si>
  <si>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</si>
  <si>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</si>
  <si>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</si>
  <si>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</si>
  <si>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</si>
  <si>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</si>
  <si>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</si>
  <si>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</si>
  <si>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</si>
  <si>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</si>
  <si>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</si>
  <si>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</si>
  <si>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</si>
  <si>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</si>
  <si>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</si>
  <si>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</si>
  <si>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</si>
  <si>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</si>
  <si>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</si>
  <si>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</si>
  <si>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</si>
  <si>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</si>
  <si>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</si>
  <si>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</si>
  <si>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</si>
  <si>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</si>
  <si>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</si>
  <si>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</si>
  <si>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SDEC</t>
  </si>
  <si>
    <t>NACIONAL</t>
  </si>
  <si>
    <t>PE</t>
  </si>
  <si>
    <t>RECIFE</t>
  </si>
  <si>
    <t>ALESSANDRA FIGUEIREDO BITTENCOURT FERNANDES</t>
  </si>
  <si>
    <t>RAFAELLA ALVES DE MEDEIROS</t>
  </si>
  <si>
    <t>ANTONIO CARLOS DOS SANTOS</t>
  </si>
  <si>
    <t>ROSA MARIA SURUAGY DE OLIVEIRA</t>
  </si>
  <si>
    <t>GUSTAVO HIGINO DA SILVA</t>
  </si>
  <si>
    <t>SIDIA HAINT</t>
  </si>
  <si>
    <t>Gestora de Análise de Dados</t>
  </si>
  <si>
    <t>Participar do seminário Rede ouvir PE - Fortalecendo as Ouvidorias Pernambucanas.</t>
  </si>
  <si>
    <t>Para participar da 34ª Rodada de Negócios da Moda Pernambucana, no dia 04 de agosto de 2022.</t>
  </si>
  <si>
    <t>Assessora de Projetos da Cadeia Têxtil</t>
  </si>
  <si>
    <t>Função Gratificada de Supervisão 1</t>
  </si>
  <si>
    <t>Assessor do Gabinete</t>
  </si>
  <si>
    <t>Gerente de Interiorização do Desenvolvimento</t>
  </si>
  <si>
    <t>Secretaria Executiva de Atração de
Investimentos e Estudos Econômicos</t>
  </si>
  <si>
    <t>GERALDO JULIO DE MELLO FILHO</t>
  </si>
  <si>
    <t>Secretário de Desenvolvimento Econômico</t>
  </si>
  <si>
    <t>Tratar de assuntos do interesse do Estado</t>
  </si>
  <si>
    <t>SP</t>
  </si>
  <si>
    <t>SERRA TALHADA</t>
  </si>
  <si>
    <t>CARUARU</t>
  </si>
  <si>
    <t>SÃO PAULO</t>
  </si>
  <si>
    <t>FORTALEZA</t>
  </si>
  <si>
    <t>CE</t>
  </si>
  <si>
    <t>ATUALIZADO EM 31/08/2022</t>
  </si>
  <si>
    <t>SECRETARIA DE DESENVOLVIMENTO ECONÔMICO - SDEC</t>
  </si>
  <si>
    <t>ATUALIZADO EM 30/06/2022</t>
  </si>
  <si>
    <t>Remarcação de vôo.</t>
  </si>
  <si>
    <t>Tratar de assuntos de interesse do Estado.</t>
  </si>
  <si>
    <t>São Paulo</t>
  </si>
  <si>
    <t>Pariticpar do Leilão Suape - SUA07</t>
  </si>
  <si>
    <t>JOÃO GUILHERME DE GODOY FERRAZ</t>
  </si>
  <si>
    <t>Secretário Executivo de Energia, Infraestrutura e Implantação de Projetos</t>
  </si>
  <si>
    <t>ATUALIZADO EM 31/07/2022</t>
  </si>
  <si>
    <t>Não foram efetuadas diárias ou passagens aéreas no período</t>
  </si>
  <si>
    <t>ATUALIZADO EM 30/05/2022</t>
  </si>
  <si>
    <t>ATUALIZADO EM 30/04/2022</t>
  </si>
  <si>
    <t>Participação no Leilão SUAPE na Bolsa de Valores de São Paulo/SP.</t>
  </si>
  <si>
    <t>DANIELLY VANDERLEY MENEZES D'ALMEIDA</t>
  </si>
  <si>
    <t>Assessora Especial</t>
  </si>
  <si>
    <t xml:space="preserve">Realizar tombamentos de bens móveis no Núcleo da Cadeia Têxtil e participar de reunião na Secretaria da Fazenda em Toritama e Santa Cruz do Capibaribe no dia 05/04/2022. </t>
  </si>
  <si>
    <t>TORITAMA</t>
  </si>
  <si>
    <t xml:space="preserve">Realizar tombamentos de bens móveis no Núcleo da Cadeia Têxtil e participar de reunião na Secretaria da Fazenda em Toritama/PE e Santa Cruz do Capibaribe/PE no dia 05/04/2022. </t>
  </si>
  <si>
    <t>MARINA SAMPAIO DE AZEVEDO MELO</t>
  </si>
  <si>
    <t>Assessora de Monitoramento</t>
  </si>
  <si>
    <t>ATUALIZADO EM 31/03/2022</t>
  </si>
  <si>
    <t>Reuniões em Caruaru dia 23/02/2022 referente a Cadeia Têxtil com as entidades NTCPE, ACIC e Digital PE.</t>
  </si>
  <si>
    <t>ANDRÉA CAROLINA ARAÚJO DO RÊGO BARROS</t>
  </si>
  <si>
    <t>Gerente de Comunicação</t>
  </si>
  <si>
    <t>Asssessor do Gabinete</t>
  </si>
  <si>
    <t xml:space="preserve">Secretaria Executiva de Atração de Investimentos e Estudos Econômicos </t>
  </si>
  <si>
    <t>SEVERINO RAMOS DE OLIVEIRA TRAVASSOS</t>
  </si>
  <si>
    <t>Supervisor Técnico</t>
  </si>
  <si>
    <t>Atender a demanda das Prestações de Contas dos Termos de Compromisso TIF/TT nº 164/2003 e 282/2007 do DNIT.</t>
  </si>
  <si>
    <t>AGRESTINA</t>
  </si>
  <si>
    <t>ROBERTO ANTONIO DE SOUZA</t>
  </si>
  <si>
    <t>Motorista</t>
  </si>
  <si>
    <t>Para realizar tombamentos de novos itens de bens móveis da Cadeia Têxtil de Caruaru.</t>
  </si>
  <si>
    <t>Participar da 33ª Rodada de Negócios da Moda Pernambucana - RNMP.</t>
  </si>
  <si>
    <t>DANIELLY VANDERLEY MENEZES DALMEIDA</t>
  </si>
  <si>
    <t>Realizar tombamentos de bens móveis no Núcleo da Cadeia Têxtil e participar de reunião na Secretaria da Fazenda em Caruaru</t>
  </si>
  <si>
    <t>ANTÔNIO CARLOS DOS SANTOS</t>
  </si>
  <si>
    <t>ATUALIZADO EM 28/02/2022</t>
  </si>
  <si>
    <t xml:space="preserve"> SEVERINO RAMOS DE OLIVEIRA TRAVASSOS</t>
  </si>
  <si>
    <t>ROBERTO ANTÔNIO DE SOUZA</t>
  </si>
  <si>
    <t>SÃO BENTO DO UNA</t>
  </si>
  <si>
    <t>ATUALIZADO EM 31/01/2022</t>
  </si>
  <si>
    <t>-</t>
  </si>
  <si>
    <t>ATUALIZADO EM 30/09/2022</t>
  </si>
  <si>
    <t>ATUALIZADO EM 31/10/2022</t>
  </si>
  <si>
    <t>Não houve diárias e/ou passagens aéreas no período</t>
  </si>
  <si>
    <t>ATUALIZADO EM 30/11/2022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</si>
</sst>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]#,##0.00"/>
    <numFmt numFmtId="165" formatCode="[$R$ -416]#,##0.00"/>
  </numFmts>
  <fonts count="22" x14ac:knownFonts="1">
    <font>
      <sz val="11"/>
      <color rgb="FF000000"/>
      <name val="Arial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4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1"/>
      <color rgb="FF000000"/>
      <name val="Arial"/>
      <family val="2"/>
    </font>
    <font>
      <b/>
      <sz val="16"/>
      <color theme="1"/>
      <name val="Calibri"/>
      <family val="2"/>
      <scheme val="major"/>
    </font>
    <font>
      <b/>
      <sz val="16"/>
      <color rgb="FFFFFFFF"/>
      <name val="Calibri"/>
      <family val="2"/>
      <scheme val="major"/>
    </font>
    <font>
      <sz val="16"/>
      <name val="Calibri"/>
      <family val="2"/>
      <scheme val="major"/>
    </font>
    <font>
      <sz val="16"/>
      <color rgb="FF000000"/>
      <name val="Calibri"/>
      <family val="2"/>
      <scheme val="major"/>
    </font>
    <font>
      <b/>
      <sz val="16"/>
      <color rgb="FFFF0000"/>
      <name val="Calibri"/>
      <family val="2"/>
      <scheme val="major"/>
    </font>
    <font>
      <sz val="16"/>
      <color theme="1"/>
      <name val="Calibri"/>
      <family val="2"/>
      <scheme val="major"/>
    </font>
    <font>
      <sz val="16"/>
      <color rgb="FF222222"/>
      <name val="Calibri"/>
      <family val="2"/>
      <scheme val="major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3" fillId="0" borderId="0"/>
  </cellStyleXfs>
  <cellXfs count="105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14" fontId="0" fillId="4" borderId="4" xfId="0" applyNumberFormat="1" applyFont="1" applyFill="1" applyBorder="1" applyAlignment="1">
      <alignment horizontal="center" vertical="center" wrapText="1"/>
    </xf>
    <xf numFmtId="165" fontId="0" fillId="4" borderId="5" xfId="0" applyNumberFormat="1" applyFont="1" applyFill="1" applyBorder="1" applyAlignment="1">
      <alignment vertical="center" wrapText="1"/>
    </xf>
    <xf numFmtId="165" fontId="0" fillId="5" borderId="5" xfId="0" applyNumberFormat="1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Font="1" applyAlignment="1"/>
    <xf numFmtId="0" fontId="11" fillId="0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164" fontId="13" fillId="4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18" fillId="3" borderId="3" xfId="0" applyFont="1" applyFill="1" applyBorder="1" applyAlignment="1">
      <alignment vertical="center"/>
    </xf>
    <xf numFmtId="0" fontId="18" fillId="3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164" fontId="17" fillId="4" borderId="4" xfId="0" applyNumberFormat="1" applyFont="1" applyFill="1" applyBorder="1" applyAlignment="1">
      <alignment horizontal="center" vertical="center" wrapText="1"/>
    </xf>
    <xf numFmtId="14" fontId="17" fillId="4" borderId="4" xfId="0" applyNumberFormat="1" applyFont="1" applyFill="1" applyBorder="1" applyAlignment="1">
      <alignment horizontal="center" vertical="center" wrapText="1"/>
    </xf>
    <xf numFmtId="165" fontId="17" fillId="4" borderId="5" xfId="0" applyNumberFormat="1" applyFont="1" applyFill="1" applyBorder="1" applyAlignment="1">
      <alignment vertical="center" wrapText="1"/>
    </xf>
    <xf numFmtId="165" fontId="17" fillId="5" borderId="5" xfId="0" applyNumberFormat="1" applyFont="1" applyFill="1" applyBorder="1" applyAlignment="1">
      <alignment vertical="center" wrapText="1"/>
    </xf>
    <xf numFmtId="0" fontId="17" fillId="4" borderId="4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13" fillId="4" borderId="4" xfId="1" applyFont="1" applyFill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center" vertical="center" wrapText="1"/>
    </xf>
    <xf numFmtId="164" fontId="13" fillId="4" borderId="4" xfId="1" applyNumberFormat="1" applyFont="1" applyFill="1" applyBorder="1" applyAlignment="1">
      <alignment horizontal="center" vertical="center" wrapText="1"/>
    </xf>
    <xf numFmtId="14" fontId="13" fillId="4" borderId="4" xfId="1" applyNumberFormat="1" applyFont="1" applyFill="1" applyBorder="1" applyAlignment="1">
      <alignment horizontal="center" vertical="center" wrapText="1"/>
    </xf>
    <xf numFmtId="165" fontId="13" fillId="4" borderId="5" xfId="1" applyNumberFormat="1" applyFont="1" applyFill="1" applyBorder="1" applyAlignment="1">
      <alignment vertical="center" wrapText="1"/>
    </xf>
    <xf numFmtId="165" fontId="13" fillId="5" borderId="5" xfId="1" applyNumberFormat="1" applyFont="1" applyFill="1" applyBorder="1" applyAlignment="1">
      <alignment vertical="center" wrapText="1"/>
    </xf>
    <xf numFmtId="0" fontId="13" fillId="4" borderId="4" xfId="1" applyFont="1" applyFill="1" applyBorder="1" applyAlignment="1">
      <alignment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0" fillId="0" borderId="0" xfId="0" applyFont="1" applyAlignment="1"/>
    <xf numFmtId="0" fontId="17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 wrapText="1"/>
    </xf>
    <xf numFmtId="14" fontId="9" fillId="4" borderId="4" xfId="0" applyNumberFormat="1" applyFont="1" applyFill="1" applyBorder="1" applyAlignment="1">
      <alignment horizontal="center" vertical="center" wrapText="1"/>
    </xf>
    <xf numFmtId="165" fontId="9" fillId="4" borderId="5" xfId="0" applyNumberFormat="1" applyFont="1" applyFill="1" applyBorder="1" applyAlignment="1">
      <alignment vertical="center" wrapText="1"/>
    </xf>
    <xf numFmtId="165" fontId="9" fillId="5" borderId="5" xfId="0" applyNumberFormat="1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4" borderId="4" xfId="0" applyFont="1" applyFill="1" applyBorder="1" applyAlignment="1">
      <alignment horizontal="left" vertical="center"/>
    </xf>
    <xf numFmtId="0" fontId="8" fillId="0" borderId="5" xfId="0" applyFont="1" applyBorder="1" applyAlignment="1">
      <alignment wrapText="1"/>
    </xf>
    <xf numFmtId="0" fontId="3" fillId="0" borderId="1" xfId="0" applyFont="1" applyBorder="1"/>
    <xf numFmtId="0" fontId="3" fillId="0" borderId="2" xfId="0" applyFont="1" applyBorder="1"/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3" xfId="0" applyFont="1" applyBorder="1"/>
    <xf numFmtId="164" fontId="10" fillId="2" borderId="6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wrapText="1"/>
    </xf>
    <xf numFmtId="0" fontId="0" fillId="0" borderId="0" xfId="0" applyFont="1" applyAlignment="1"/>
    <xf numFmtId="0" fontId="8" fillId="4" borderId="5" xfId="0" applyFont="1" applyFill="1" applyBorder="1" applyAlignment="1">
      <alignment wrapText="1"/>
    </xf>
    <xf numFmtId="0" fontId="3" fillId="0" borderId="7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/>
    <xf numFmtId="0" fontId="8" fillId="3" borderId="5" xfId="0" applyFont="1" applyFill="1" applyBorder="1" applyAlignment="1">
      <alignment vertical="center" wrapText="1"/>
    </xf>
    <xf numFmtId="164" fontId="15" fillId="2" borderId="5" xfId="0" applyNumberFormat="1" applyFont="1" applyFill="1" applyBorder="1" applyAlignment="1">
      <alignment horizontal="center" vertical="center" wrapText="1"/>
    </xf>
    <xf numFmtId="0" fontId="16" fillId="0" borderId="2" xfId="0" applyFont="1" applyBorder="1"/>
    <xf numFmtId="0" fontId="15" fillId="2" borderId="6" xfId="0" applyFont="1" applyFill="1" applyBorder="1" applyAlignment="1">
      <alignment horizontal="center" vertical="center" wrapText="1"/>
    </xf>
    <xf numFmtId="0" fontId="16" fillId="0" borderId="3" xfId="0" applyFont="1" applyBorder="1"/>
    <xf numFmtId="164" fontId="15" fillId="2" borderId="6" xfId="0" applyNumberFormat="1" applyFont="1" applyFill="1" applyBorder="1" applyAlignment="1">
      <alignment horizontal="center" vertical="center" wrapText="1"/>
    </xf>
    <xf numFmtId="0" fontId="16" fillId="0" borderId="7" xfId="0" applyFont="1" applyBorder="1"/>
    <xf numFmtId="0" fontId="15" fillId="2" borderId="5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4" fillId="0" borderId="0" xfId="0" applyFont="1" applyAlignment="1">
      <alignment horizontal="left" wrapText="1"/>
    </xf>
    <xf numFmtId="0" fontId="17" fillId="0" borderId="0" xfId="0" applyFont="1" applyAlignment="1"/>
    <xf numFmtId="0" fontId="15" fillId="2" borderId="1" xfId="0" applyFont="1" applyFill="1" applyBorder="1" applyAlignment="1"/>
    <xf numFmtId="0" fontId="19" fillId="3" borderId="5" xfId="0" applyFont="1" applyFill="1" applyBorder="1" applyAlignment="1">
      <alignment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center" vertical="center" wrapText="1"/>
    </xf>
    <xf numFmtId="164" fontId="13" fillId="4" borderId="4" xfId="1" applyNumberFormat="1" applyFont="1" applyFill="1" applyBorder="1" applyAlignment="1">
      <alignment horizontal="center" vertical="center" wrapText="1"/>
    </xf>
    <xf numFmtId="14" fontId="13" fillId="4" borderId="4" xfId="1" applyNumberFormat="1" applyFont="1" applyFill="1" applyBorder="1" applyAlignment="1">
      <alignment horizontal="center" vertical="center" wrapText="1"/>
    </xf>
    <xf numFmtId="165" fontId="13" fillId="4" borderId="5" xfId="1" applyNumberFormat="1" applyFont="1" applyFill="1" applyBorder="1" applyAlignment="1">
      <alignment vertical="center" wrapText="1"/>
    </xf>
    <xf numFmtId="165" fontId="13" fillId="5" borderId="5" xfId="1" applyNumberFormat="1" applyFont="1" applyFill="1" applyBorder="1" applyAlignment="1">
      <alignment vertical="center" wrapText="1"/>
    </xf>
    <xf numFmtId="0" fontId="13" fillId="4" borderId="4" xfId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201705</xdr:colOff>
      <xdr:row>0</xdr:row>
      <xdr:rowOff>0</xdr:rowOff>
    </xdr:from>
    <xdr:to>
      <xdr:col>0</xdr:col>
      <xdr:colOff>1166111</xdr:colOff>
      <xdr:row>2</xdr:row>
      <xdr:rowOff>264319</xdr:rowOff>
    </xdr:to>
    <xdr:pic>
      <xdr:nvPicPr>
        <xdr:cNvPr id="2" name="Imagem 1" descr="C:\Users\debora.duca\Downloads\brasão.jpg">
          <a:extLst>
            <a:ext uri="{FF2B5EF4-FFF2-40B4-BE49-F238E27FC236}">
              <a16:creationId xmlns:a16="http://schemas.microsoft.com/office/drawing/2014/main" xmlns="" id="{F726FAC3-F32E-4FF0-B244-3E306EF46EB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482" b="15001"/>
        <a:stretch/>
      </xdr:blipFill>
      <xdr:spPr bwMode="auto">
        <a:xfrm>
          <a:off x="201705" y="0"/>
          <a:ext cx="964406" cy="7977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13415</xdr:colOff>
      <xdr:row>0</xdr:row>
      <xdr:rowOff>80493</xdr:rowOff>
    </xdr:from>
    <xdr:ext cx="1046408" cy="75126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5" y="80493"/>
          <a:ext cx="1046408" cy="751268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13415</xdr:colOff>
      <xdr:row>0</xdr:row>
      <xdr:rowOff>80493</xdr:rowOff>
    </xdr:from>
    <xdr:ext cx="1046408" cy="75126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5" y="80493"/>
          <a:ext cx="1046408" cy="75126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201705</xdr:colOff>
      <xdr:row>0</xdr:row>
      <xdr:rowOff>0</xdr:rowOff>
    </xdr:from>
    <xdr:to>
      <xdr:col>0</xdr:col>
      <xdr:colOff>1166111</xdr:colOff>
      <xdr:row>2</xdr:row>
      <xdr:rowOff>264319</xdr:rowOff>
    </xdr:to>
    <xdr:pic>
      <xdr:nvPicPr>
        <xdr:cNvPr id="2" name="Imagem 1" descr="C:\Users\debora.duca\Downloads\brasão.jpg">
          <a:extLst>
            <a:ext uri="{FF2B5EF4-FFF2-40B4-BE49-F238E27FC236}">
              <a16:creationId xmlns:a16="http://schemas.microsoft.com/office/drawing/2014/main" xmlns="" id="{F726FAC3-F32E-4FF0-B244-3E306EF46EB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482" b="15001"/>
        <a:stretch/>
      </xdr:blipFill>
      <xdr:spPr bwMode="auto">
        <a:xfrm>
          <a:off x="201705" y="0"/>
          <a:ext cx="964406" cy="7977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201705</xdr:colOff>
      <xdr:row>0</xdr:row>
      <xdr:rowOff>0</xdr:rowOff>
    </xdr:from>
    <xdr:to>
      <xdr:col>0</xdr:col>
      <xdr:colOff>1166111</xdr:colOff>
      <xdr:row>2</xdr:row>
      <xdr:rowOff>264319</xdr:rowOff>
    </xdr:to>
    <xdr:pic>
      <xdr:nvPicPr>
        <xdr:cNvPr id="2" name="Imagem 1" descr="C:\Users\debora.duca\Downloads\brasã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482" b="15001"/>
        <a:stretch/>
      </xdr:blipFill>
      <xdr:spPr bwMode="auto">
        <a:xfrm>
          <a:off x="201705" y="0"/>
          <a:ext cx="964406" cy="7977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201705</xdr:colOff>
      <xdr:row>0</xdr:row>
      <xdr:rowOff>0</xdr:rowOff>
    </xdr:from>
    <xdr:to>
      <xdr:col>0</xdr:col>
      <xdr:colOff>1166111</xdr:colOff>
      <xdr:row>2</xdr:row>
      <xdr:rowOff>264319</xdr:rowOff>
    </xdr:to>
    <xdr:pic>
      <xdr:nvPicPr>
        <xdr:cNvPr id="4" name="Imagem 3" descr="C:\Users\debora.duca\Downloads\brasão.jp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482" b="15001"/>
        <a:stretch/>
      </xdr:blipFill>
      <xdr:spPr bwMode="auto">
        <a:xfrm>
          <a:off x="201705" y="0"/>
          <a:ext cx="964406" cy="8022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201705</xdr:colOff>
      <xdr:row>0</xdr:row>
      <xdr:rowOff>0</xdr:rowOff>
    </xdr:from>
    <xdr:to>
      <xdr:col>0</xdr:col>
      <xdr:colOff>1166111</xdr:colOff>
      <xdr:row>2</xdr:row>
      <xdr:rowOff>264319</xdr:rowOff>
    </xdr:to>
    <xdr:pic>
      <xdr:nvPicPr>
        <xdr:cNvPr id="2" name="Imagem 1" descr="C:\Users\debora.duca\Downloads\brasão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482" b="15001"/>
        <a:stretch/>
      </xdr:blipFill>
      <xdr:spPr bwMode="auto">
        <a:xfrm>
          <a:off x="201705" y="0"/>
          <a:ext cx="964406" cy="7977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13415</xdr:colOff>
      <xdr:row>0</xdr:row>
      <xdr:rowOff>80493</xdr:rowOff>
    </xdr:from>
    <xdr:ext cx="1046408" cy="75126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5" y="80493"/>
          <a:ext cx="1046408" cy="751268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13415</xdr:colOff>
      <xdr:row>0</xdr:row>
      <xdr:rowOff>80493</xdr:rowOff>
    </xdr:from>
    <xdr:ext cx="1046408" cy="75126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5" y="80493"/>
          <a:ext cx="1046408" cy="751268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13415</xdr:colOff>
      <xdr:row>0</xdr:row>
      <xdr:rowOff>80493</xdr:rowOff>
    </xdr:from>
    <xdr:ext cx="1046408" cy="75126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5" y="80493"/>
          <a:ext cx="1046408" cy="751268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13415</xdr:colOff>
      <xdr:row>0</xdr:row>
      <xdr:rowOff>80493</xdr:rowOff>
    </xdr:from>
    <xdr:ext cx="1046408" cy="75126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5" y="80493"/>
          <a:ext cx="1046408" cy="75126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88"/>
  <sheetViews>
    <sheetView tabSelected="1" zoomScale="85" zoomScaleNormal="85" workbookViewId="0">
      <pane ySplit="7" topLeftCell="A8" activePane="bottomLeft" state="frozen"/>
      <selection pane="bottomLeft" activeCell="U8" sqref="U8"/>
    </sheetView>
  </sheetViews>
  <sheetFormatPr defaultColWidth="12.625" defaultRowHeight="15" customHeight="1" x14ac:dyDescent="0.2"/>
  <cols>
    <col min="1" max="1" width="18.125" style="67" customWidth="1"/>
    <col min="2" max="2" width="15.625" style="67" customWidth="1"/>
    <col min="3" max="3" width="40.625" style="67" customWidth="1"/>
    <col min="4" max="4" width="14" style="67" customWidth="1"/>
    <col min="5" max="5" width="36.25" style="67" customWidth="1"/>
    <col min="6" max="6" width="43.5" style="67" customWidth="1"/>
    <col min="7" max="7" width="14.625" style="67" customWidth="1"/>
    <col min="8" max="10" width="13.125" style="67" customWidth="1"/>
    <col min="11" max="11" width="21.5" style="67" customWidth="1"/>
    <col min="12" max="12" width="14" style="67" customWidth="1"/>
    <col min="13" max="13" width="13.125" style="67" customWidth="1"/>
    <col min="14" max="14" width="15.625" style="67" customWidth="1"/>
    <col min="15" max="15" width="17.875" style="67" customWidth="1"/>
    <col min="16" max="16" width="18" style="67" customWidth="1"/>
    <col min="17" max="17" width="16.625" style="67" customWidth="1"/>
    <col min="18" max="18" width="15.75" style="67" customWidth="1"/>
    <col min="19" max="19" width="15.5" style="67" customWidth="1"/>
    <col min="20" max="20" width="14.75" style="67" customWidth="1"/>
    <col min="21" max="21" width="13.125" style="67" customWidth="1"/>
    <col min="22" max="22" width="17.25" style="67" customWidth="1"/>
    <col min="23" max="23" width="17.5" style="67" customWidth="1"/>
    <col min="24" max="24" width="54.375" style="67" customWidth="1"/>
    <col min="25" max="28" width="13.125" style="67" customWidth="1"/>
    <col min="29" max="16384" width="12.625" style="67"/>
  </cols>
  <sheetData>
    <row r="1" spans="1:28" ht="21" x14ac:dyDescent="0.35">
      <c r="A1" s="81"/>
      <c r="B1" s="82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  <c r="Y1" s="1"/>
      <c r="Z1" s="1"/>
      <c r="AA1" s="1"/>
      <c r="AB1" s="1"/>
    </row>
    <row r="2" spans="1:28" ht="21" x14ac:dyDescent="0.35">
      <c r="A2" s="77"/>
      <c r="B2" s="82" t="s">
        <v>90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  <c r="Y2" s="1"/>
      <c r="Z2" s="1"/>
      <c r="AA2" s="1"/>
      <c r="AB2" s="1"/>
    </row>
    <row r="3" spans="1:28" ht="21" x14ac:dyDescent="0.35">
      <c r="A3" s="77"/>
      <c r="B3" s="82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  <c r="Y3" s="2"/>
      <c r="Z3" s="2"/>
      <c r="AA3" s="3"/>
      <c r="AB3" s="3"/>
    </row>
    <row r="4" spans="1:28" x14ac:dyDescent="0.25">
      <c r="A4" s="4" t="s">
        <v>136</v>
      </c>
      <c r="B4" s="5"/>
      <c r="C4" s="83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"/>
      <c r="Z4" s="6"/>
      <c r="AA4" s="3"/>
      <c r="AB4" s="3"/>
    </row>
    <row r="5" spans="1:28" ht="15.75" customHeight="1" x14ac:dyDescent="0.2">
      <c r="A5" s="80" t="s">
        <v>2</v>
      </c>
      <c r="B5" s="71"/>
      <c r="C5" s="80" t="s">
        <v>3</v>
      </c>
      <c r="D5" s="70"/>
      <c r="E5" s="71"/>
      <c r="F5" s="80" t="s">
        <v>4</v>
      </c>
      <c r="G5" s="70"/>
      <c r="H5" s="70"/>
      <c r="I5" s="70"/>
      <c r="J5" s="70"/>
      <c r="K5" s="70"/>
      <c r="L5" s="70"/>
      <c r="M5" s="71"/>
      <c r="N5" s="80" t="s">
        <v>5</v>
      </c>
      <c r="O5" s="70"/>
      <c r="P5" s="71"/>
      <c r="Q5" s="80" t="s">
        <v>6</v>
      </c>
      <c r="R5" s="70"/>
      <c r="S5" s="70"/>
      <c r="T5" s="70"/>
      <c r="U5" s="70"/>
      <c r="V5" s="71"/>
      <c r="W5" s="73" t="s">
        <v>7</v>
      </c>
      <c r="X5" s="73" t="s">
        <v>8</v>
      </c>
      <c r="Y5" s="6"/>
      <c r="Z5" s="6"/>
      <c r="AA5" s="6"/>
      <c r="AB5" s="6"/>
    </row>
    <row r="6" spans="1:28" ht="15.75" customHeight="1" x14ac:dyDescent="0.2">
      <c r="A6" s="73" t="s">
        <v>9</v>
      </c>
      <c r="B6" s="73" t="s">
        <v>10</v>
      </c>
      <c r="C6" s="73" t="s">
        <v>11</v>
      </c>
      <c r="D6" s="73" t="s">
        <v>12</v>
      </c>
      <c r="E6" s="73" t="s">
        <v>13</v>
      </c>
      <c r="F6" s="73" t="s">
        <v>14</v>
      </c>
      <c r="G6" s="73" t="s">
        <v>15</v>
      </c>
      <c r="H6" s="80" t="s">
        <v>16</v>
      </c>
      <c r="I6" s="71"/>
      <c r="J6" s="72" t="s">
        <v>17</v>
      </c>
      <c r="K6" s="71"/>
      <c r="L6" s="73" t="s">
        <v>18</v>
      </c>
      <c r="M6" s="73" t="s">
        <v>19</v>
      </c>
      <c r="N6" s="75" t="s">
        <v>20</v>
      </c>
      <c r="O6" s="75" t="s">
        <v>21</v>
      </c>
      <c r="P6" s="75" t="s">
        <v>22</v>
      </c>
      <c r="Q6" s="72" t="s">
        <v>23</v>
      </c>
      <c r="R6" s="71"/>
      <c r="S6" s="72" t="s">
        <v>24</v>
      </c>
      <c r="T6" s="71"/>
      <c r="U6" s="73" t="s">
        <v>25</v>
      </c>
      <c r="V6" s="75" t="s">
        <v>26</v>
      </c>
      <c r="W6" s="79"/>
      <c r="X6" s="79"/>
      <c r="Y6" s="6"/>
      <c r="Z6" s="6"/>
      <c r="AA6" s="6"/>
      <c r="AB6" s="6"/>
    </row>
    <row r="7" spans="1:28" ht="30" x14ac:dyDescent="0.2">
      <c r="A7" s="74"/>
      <c r="B7" s="74"/>
      <c r="C7" s="74"/>
      <c r="D7" s="74"/>
      <c r="E7" s="74"/>
      <c r="F7" s="74"/>
      <c r="G7" s="74"/>
      <c r="H7" s="7" t="s">
        <v>27</v>
      </c>
      <c r="I7" s="7" t="s">
        <v>28</v>
      </c>
      <c r="J7" s="7" t="s">
        <v>29</v>
      </c>
      <c r="K7" s="8" t="s">
        <v>30</v>
      </c>
      <c r="L7" s="74"/>
      <c r="M7" s="74"/>
      <c r="N7" s="74"/>
      <c r="O7" s="74"/>
      <c r="P7" s="74"/>
      <c r="Q7" s="7" t="s">
        <v>31</v>
      </c>
      <c r="R7" s="8" t="s">
        <v>32</v>
      </c>
      <c r="S7" s="7" t="s">
        <v>33</v>
      </c>
      <c r="T7" s="8" t="s">
        <v>34</v>
      </c>
      <c r="U7" s="74"/>
      <c r="V7" s="74"/>
      <c r="W7" s="74"/>
      <c r="X7" s="74"/>
      <c r="Y7" s="6"/>
      <c r="Z7" s="6"/>
      <c r="AA7" s="6"/>
      <c r="AB7" s="6"/>
    </row>
    <row r="8" spans="1:28" ht="28.5" x14ac:dyDescent="0.2">
      <c r="A8" s="96" t="s">
        <v>62</v>
      </c>
      <c r="B8" s="96" t="s">
        <v>62</v>
      </c>
      <c r="C8" s="97" t="s">
        <v>80</v>
      </c>
      <c r="D8" s="96">
        <v>4085795</v>
      </c>
      <c r="E8" s="96" t="s">
        <v>81</v>
      </c>
      <c r="F8" s="98" t="s">
        <v>93</v>
      </c>
      <c r="G8" s="96" t="s">
        <v>63</v>
      </c>
      <c r="H8" s="96" t="s">
        <v>64</v>
      </c>
      <c r="I8" s="99" t="s">
        <v>65</v>
      </c>
      <c r="J8" s="96" t="s">
        <v>83</v>
      </c>
      <c r="K8" s="100" t="s">
        <v>86</v>
      </c>
      <c r="L8" s="101">
        <v>44845</v>
      </c>
      <c r="M8" s="101">
        <v>44848</v>
      </c>
      <c r="N8" s="102">
        <v>1396.79</v>
      </c>
      <c r="O8" s="102">
        <v>1396.79</v>
      </c>
      <c r="P8" s="103">
        <v>2793.58</v>
      </c>
      <c r="Q8" s="96">
        <v>0</v>
      </c>
      <c r="R8" s="102">
        <v>0</v>
      </c>
      <c r="S8" s="96">
        <v>0</v>
      </c>
      <c r="T8" s="102">
        <v>0</v>
      </c>
      <c r="U8" s="96">
        <v>0</v>
      </c>
      <c r="V8" s="103">
        <v>0</v>
      </c>
      <c r="W8" s="103">
        <v>2793.58</v>
      </c>
      <c r="X8" s="104"/>
      <c r="Y8" s="6"/>
      <c r="Z8" s="6"/>
      <c r="AA8" s="6"/>
      <c r="AB8" s="6"/>
    </row>
    <row r="9" spans="1:28" ht="38.25" customHeight="1" x14ac:dyDescent="0.2">
      <c r="A9" s="18"/>
      <c r="B9" s="6"/>
      <c r="C9" s="19"/>
      <c r="G9" s="21"/>
      <c r="H9" s="21"/>
      <c r="I9" s="21"/>
      <c r="J9" s="21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15.75" customHeight="1" x14ac:dyDescent="0.25">
      <c r="A10" s="76" t="s">
        <v>35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28" ht="15.75" customHeight="1" x14ac:dyDescent="0.2">
      <c r="A11" s="78" t="s">
        <v>36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1"/>
    </row>
    <row r="12" spans="1:28" ht="15.75" customHeight="1" x14ac:dyDescent="0.2">
      <c r="A12" s="69" t="s">
        <v>37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1"/>
    </row>
    <row r="13" spans="1:28" ht="15.75" customHeight="1" x14ac:dyDescent="0.2">
      <c r="A13" s="69" t="s">
        <v>38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1"/>
    </row>
    <row r="14" spans="1:28" ht="15.75" customHeight="1" x14ac:dyDescent="0.2">
      <c r="A14" s="69" t="s">
        <v>39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</row>
    <row r="15" spans="1:28" ht="15.75" customHeight="1" x14ac:dyDescent="0.2">
      <c r="A15" s="69" t="s">
        <v>40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</row>
    <row r="16" spans="1:28" ht="15.75" customHeight="1" x14ac:dyDescent="0.2">
      <c r="A16" s="69" t="s">
        <v>41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1"/>
    </row>
    <row r="17" spans="1:12" ht="14.25" x14ac:dyDescent="0.2">
      <c r="A17" s="69" t="s">
        <v>42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1"/>
    </row>
    <row r="18" spans="1:12" ht="14.25" x14ac:dyDescent="0.2">
      <c r="A18" s="69" t="s">
        <v>43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1"/>
    </row>
    <row r="19" spans="1:12" ht="14.25" x14ac:dyDescent="0.2">
      <c r="A19" s="69" t="s">
        <v>44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1"/>
    </row>
    <row r="20" spans="1:12" ht="15.75" customHeight="1" x14ac:dyDescent="0.2">
      <c r="A20" s="69" t="s">
        <v>45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1"/>
    </row>
    <row r="21" spans="1:12" ht="15.75" customHeight="1" x14ac:dyDescent="0.2">
      <c r="A21" s="69" t="s">
        <v>46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1"/>
    </row>
    <row r="22" spans="1:12" ht="15.75" customHeight="1" x14ac:dyDescent="0.2">
      <c r="A22" s="69" t="s">
        <v>47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</row>
    <row r="23" spans="1:12" ht="15.75" customHeight="1" x14ac:dyDescent="0.2">
      <c r="A23" s="69" t="s">
        <v>48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1"/>
    </row>
    <row r="24" spans="1:12" ht="15.75" customHeight="1" x14ac:dyDescent="0.2">
      <c r="A24" s="69" t="s">
        <v>49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1"/>
    </row>
    <row r="25" spans="1:12" ht="15.75" customHeight="1" x14ac:dyDescent="0.2">
      <c r="A25" s="69" t="s">
        <v>50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1"/>
    </row>
    <row r="26" spans="1:12" ht="15.75" customHeight="1" x14ac:dyDescent="0.2">
      <c r="A26" s="69" t="s">
        <v>51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1"/>
    </row>
    <row r="27" spans="1:12" ht="15.75" customHeight="1" x14ac:dyDescent="0.2">
      <c r="A27" s="69" t="s">
        <v>52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1"/>
    </row>
    <row r="28" spans="1:12" ht="15.75" customHeight="1" x14ac:dyDescent="0.2">
      <c r="A28" s="69" t="s">
        <v>53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1"/>
    </row>
    <row r="29" spans="1:12" ht="15.75" customHeight="1" x14ac:dyDescent="0.2">
      <c r="A29" s="69" t="s">
        <v>54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1"/>
    </row>
    <row r="30" spans="1:12" ht="15.75" customHeight="1" x14ac:dyDescent="0.2">
      <c r="A30" s="69" t="s">
        <v>55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1"/>
    </row>
    <row r="31" spans="1:12" ht="15.75" customHeight="1" x14ac:dyDescent="0.2">
      <c r="A31" s="69" t="s">
        <v>56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1"/>
    </row>
    <row r="32" spans="1:12" ht="15.75" customHeight="1" x14ac:dyDescent="0.2">
      <c r="A32" s="69" t="s">
        <v>57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1"/>
    </row>
    <row r="33" spans="1:12" ht="15.75" customHeight="1" x14ac:dyDescent="0.2">
      <c r="A33" s="69" t="s">
        <v>58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</row>
    <row r="34" spans="1:12" ht="15.75" customHeight="1" x14ac:dyDescent="0.2">
      <c r="A34" s="69" t="s">
        <v>59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1"/>
    </row>
    <row r="35" spans="1:12" ht="15.75" customHeight="1" x14ac:dyDescent="0.2">
      <c r="A35" s="69" t="s">
        <v>60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1"/>
    </row>
    <row r="36" spans="1:12" ht="14.25" x14ac:dyDescent="0.2">
      <c r="A36" s="69" t="s">
        <v>61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1"/>
    </row>
    <row r="37" spans="1:12" ht="15.75" customHeight="1" x14ac:dyDescent="0.2"/>
    <row r="38" spans="1:12" ht="15.75" customHeight="1" x14ac:dyDescent="0.2"/>
    <row r="39" spans="1:12" ht="15.75" customHeight="1" x14ac:dyDescent="0.2"/>
    <row r="40" spans="1:12" ht="15.75" customHeight="1" x14ac:dyDescent="0.2"/>
    <row r="41" spans="1:12" ht="15.75" customHeight="1" x14ac:dyDescent="0.2"/>
    <row r="42" spans="1:12" ht="15.75" customHeight="1" x14ac:dyDescent="0.2"/>
    <row r="43" spans="1:12" ht="15.75" customHeight="1" x14ac:dyDescent="0.2"/>
    <row r="44" spans="1:12" ht="15.75" customHeight="1" x14ac:dyDescent="0.2"/>
    <row r="45" spans="1:12" ht="15.75" customHeight="1" x14ac:dyDescent="0.2"/>
    <row r="46" spans="1:12" ht="15.75" customHeight="1" x14ac:dyDescent="0.2"/>
    <row r="47" spans="1:12" ht="15.75" customHeight="1" x14ac:dyDescent="0.2"/>
    <row r="48" spans="1:1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</sheetData>
  <mergeCells count="57">
    <mergeCell ref="A36:L36"/>
    <mergeCell ref="A30:L30"/>
    <mergeCell ref="A31:L31"/>
    <mergeCell ref="A32:L32"/>
    <mergeCell ref="A33:L33"/>
    <mergeCell ref="A34:L34"/>
    <mergeCell ref="A35:L35"/>
    <mergeCell ref="A24:L24"/>
    <mergeCell ref="A25:L25"/>
    <mergeCell ref="A26:L26"/>
    <mergeCell ref="A27:L27"/>
    <mergeCell ref="A28:L28"/>
    <mergeCell ref="A29:L29"/>
    <mergeCell ref="A18:L18"/>
    <mergeCell ref="A19:L19"/>
    <mergeCell ref="A20:L20"/>
    <mergeCell ref="A21:L21"/>
    <mergeCell ref="A22:L22"/>
    <mergeCell ref="A23:L23"/>
    <mergeCell ref="A12:L12"/>
    <mergeCell ref="A13:L13"/>
    <mergeCell ref="A14:L14"/>
    <mergeCell ref="A15:L15"/>
    <mergeCell ref="A16:L16"/>
    <mergeCell ref="A17:L17"/>
    <mergeCell ref="Q6:R6"/>
    <mergeCell ref="S6:T6"/>
    <mergeCell ref="U6:U7"/>
    <mergeCell ref="V6:V7"/>
    <mergeCell ref="A10:L10"/>
    <mergeCell ref="A11:L11"/>
    <mergeCell ref="J6:K6"/>
    <mergeCell ref="L6:L7"/>
    <mergeCell ref="M6:M7"/>
    <mergeCell ref="N6:N7"/>
    <mergeCell ref="O6:O7"/>
    <mergeCell ref="P6:P7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1:A3"/>
    <mergeCell ref="B1:X1"/>
    <mergeCell ref="B2:X2"/>
    <mergeCell ref="B3:X3"/>
    <mergeCell ref="C4:X4"/>
    <mergeCell ref="A5:B5"/>
    <mergeCell ref="C5:E5"/>
    <mergeCell ref="F5:M5"/>
    <mergeCell ref="N5:P5"/>
    <mergeCell ref="Q5:V5"/>
  </mergeCells>
  <dataValidations count="1">
    <dataValidation type="list" allowBlank="1" sqref="G8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"/>
  <sheetViews>
    <sheetView topLeftCell="N1" zoomScale="71" zoomScaleNormal="71" workbookViewId="0">
      <selection activeCell="Z9" sqref="Z9"/>
    </sheetView>
  </sheetViews>
  <sheetFormatPr defaultColWidth="9" defaultRowHeight="14.25" x14ac:dyDescent="0.2"/>
  <cols>
    <col min="1" max="1" width="15.125" style="53" customWidth="1"/>
    <col min="2" max="2" width="18.375" style="53" customWidth="1"/>
    <col min="3" max="3" width="42.625" style="53" customWidth="1"/>
    <col min="4" max="4" width="17.875" style="53" customWidth="1"/>
    <col min="5" max="5" width="42" style="53" customWidth="1"/>
    <col min="6" max="6" width="47.75" style="53" customWidth="1"/>
    <col min="7" max="7" width="15.875" style="53" customWidth="1"/>
    <col min="8" max="10" width="9" style="53"/>
    <col min="11" max="11" width="17.25" style="53" customWidth="1"/>
    <col min="12" max="13" width="14.75" style="53" bestFit="1" customWidth="1"/>
    <col min="14" max="15" width="15.875" style="53" bestFit="1" customWidth="1"/>
    <col min="16" max="16" width="20.5" style="53" customWidth="1"/>
    <col min="17" max="17" width="16.375" style="53" customWidth="1"/>
    <col min="18" max="18" width="19.125" style="53" customWidth="1"/>
    <col min="19" max="19" width="16.625" style="53" customWidth="1"/>
    <col min="20" max="20" width="18.25" style="53" customWidth="1"/>
    <col min="21" max="21" width="13.125" style="53" customWidth="1"/>
    <col min="22" max="22" width="12.375" style="53" customWidth="1"/>
    <col min="23" max="23" width="25" style="53" customWidth="1"/>
    <col min="24" max="24" width="36.5" style="53" customWidth="1"/>
    <col min="25" max="16384" width="9" style="53"/>
  </cols>
  <sheetData>
    <row r="1" spans="1:24" ht="21" x14ac:dyDescent="0.35">
      <c r="A1" s="92"/>
      <c r="B1" s="94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85"/>
    </row>
    <row r="2" spans="1:24" ht="21" x14ac:dyDescent="0.35">
      <c r="A2" s="93"/>
      <c r="B2" s="94" t="s">
        <v>90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85"/>
    </row>
    <row r="3" spans="1:24" ht="21" x14ac:dyDescent="0.35">
      <c r="A3" s="93"/>
      <c r="B3" s="94" t="s">
        <v>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85"/>
    </row>
    <row r="4" spans="1:24" ht="21" x14ac:dyDescent="0.35">
      <c r="A4" s="28" t="s">
        <v>127</v>
      </c>
      <c r="B4" s="29"/>
      <c r="C4" s="95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85"/>
    </row>
    <row r="5" spans="1:24" ht="21" x14ac:dyDescent="0.35">
      <c r="A5" s="90" t="s">
        <v>2</v>
      </c>
      <c r="B5" s="85"/>
      <c r="C5" s="90" t="s">
        <v>3</v>
      </c>
      <c r="D5" s="91"/>
      <c r="E5" s="85"/>
      <c r="F5" s="90" t="s">
        <v>4</v>
      </c>
      <c r="G5" s="91"/>
      <c r="H5" s="91"/>
      <c r="I5" s="91"/>
      <c r="J5" s="91"/>
      <c r="K5" s="91"/>
      <c r="L5" s="91"/>
      <c r="M5" s="85"/>
      <c r="N5" s="90" t="s">
        <v>5</v>
      </c>
      <c r="O5" s="91"/>
      <c r="P5" s="85"/>
      <c r="Q5" s="90" t="s">
        <v>6</v>
      </c>
      <c r="R5" s="91"/>
      <c r="S5" s="91"/>
      <c r="T5" s="91"/>
      <c r="U5" s="91"/>
      <c r="V5" s="85"/>
      <c r="W5" s="86" t="s">
        <v>7</v>
      </c>
      <c r="X5" s="86" t="s">
        <v>8</v>
      </c>
    </row>
    <row r="6" spans="1:24" ht="21" x14ac:dyDescent="0.35">
      <c r="A6" s="86" t="s">
        <v>9</v>
      </c>
      <c r="B6" s="86" t="s">
        <v>10</v>
      </c>
      <c r="C6" s="86" t="s">
        <v>11</v>
      </c>
      <c r="D6" s="86" t="s">
        <v>12</v>
      </c>
      <c r="E6" s="86" t="s">
        <v>13</v>
      </c>
      <c r="F6" s="86" t="s">
        <v>14</v>
      </c>
      <c r="G6" s="86" t="s">
        <v>15</v>
      </c>
      <c r="H6" s="90" t="s">
        <v>16</v>
      </c>
      <c r="I6" s="85"/>
      <c r="J6" s="84" t="s">
        <v>17</v>
      </c>
      <c r="K6" s="85"/>
      <c r="L6" s="86" t="s">
        <v>18</v>
      </c>
      <c r="M6" s="86" t="s">
        <v>19</v>
      </c>
      <c r="N6" s="88" t="s">
        <v>20</v>
      </c>
      <c r="O6" s="88" t="s">
        <v>21</v>
      </c>
      <c r="P6" s="88" t="s">
        <v>22</v>
      </c>
      <c r="Q6" s="84" t="s">
        <v>23</v>
      </c>
      <c r="R6" s="85"/>
      <c r="S6" s="84" t="s">
        <v>24</v>
      </c>
      <c r="T6" s="85"/>
      <c r="U6" s="86" t="s">
        <v>25</v>
      </c>
      <c r="V6" s="88" t="s">
        <v>26</v>
      </c>
      <c r="W6" s="89"/>
      <c r="X6" s="89"/>
    </row>
    <row r="7" spans="1:24" ht="42" x14ac:dyDescent="0.2">
      <c r="A7" s="87"/>
      <c r="B7" s="87"/>
      <c r="C7" s="87"/>
      <c r="D7" s="87"/>
      <c r="E7" s="87"/>
      <c r="F7" s="87"/>
      <c r="G7" s="87"/>
      <c r="H7" s="30" t="s">
        <v>27</v>
      </c>
      <c r="I7" s="30" t="s">
        <v>28</v>
      </c>
      <c r="J7" s="30" t="s">
        <v>29</v>
      </c>
      <c r="K7" s="31" t="s">
        <v>30</v>
      </c>
      <c r="L7" s="87"/>
      <c r="M7" s="87"/>
      <c r="N7" s="87"/>
      <c r="O7" s="87"/>
      <c r="P7" s="87"/>
      <c r="Q7" s="30" t="s">
        <v>31</v>
      </c>
      <c r="R7" s="31" t="s">
        <v>32</v>
      </c>
      <c r="S7" s="30" t="s">
        <v>33</v>
      </c>
      <c r="T7" s="31" t="s">
        <v>34</v>
      </c>
      <c r="U7" s="87"/>
      <c r="V7" s="87"/>
      <c r="W7" s="87"/>
      <c r="X7" s="87"/>
    </row>
    <row r="8" spans="1:24" ht="63" customHeight="1" x14ac:dyDescent="0.2">
      <c r="A8" s="55" t="s">
        <v>62</v>
      </c>
      <c r="B8" s="55" t="s">
        <v>62</v>
      </c>
      <c r="C8" s="56" t="s">
        <v>128</v>
      </c>
      <c r="D8" s="55">
        <v>2615096</v>
      </c>
      <c r="E8" s="55" t="s">
        <v>117</v>
      </c>
      <c r="F8" s="57" t="s">
        <v>118</v>
      </c>
      <c r="G8" s="55" t="s">
        <v>63</v>
      </c>
      <c r="H8" s="55" t="s">
        <v>64</v>
      </c>
      <c r="I8" s="58" t="s">
        <v>65</v>
      </c>
      <c r="J8" s="55" t="s">
        <v>83</v>
      </c>
      <c r="K8" s="59" t="s">
        <v>130</v>
      </c>
      <c r="L8" s="60">
        <v>44614</v>
      </c>
      <c r="M8" s="60">
        <v>44615</v>
      </c>
      <c r="N8" s="61">
        <v>0</v>
      </c>
      <c r="O8" s="61">
        <v>0</v>
      </c>
      <c r="P8" s="62">
        <f t="shared" ref="P8:P9" si="0">N8+O8</f>
        <v>0</v>
      </c>
      <c r="Q8" s="55">
        <v>1</v>
      </c>
      <c r="R8" s="61">
        <v>54.01</v>
      </c>
      <c r="S8" s="55">
        <v>0</v>
      </c>
      <c r="T8" s="61">
        <v>0</v>
      </c>
      <c r="U8" s="55">
        <f t="shared" ref="U8:U9" si="1">Q8+S8</f>
        <v>1</v>
      </c>
      <c r="V8" s="62">
        <f t="shared" ref="V8:V9" si="2">(Q8*R8)+(S8*T8)</f>
        <v>54.01</v>
      </c>
      <c r="W8" s="62">
        <f t="shared" ref="W8:W9" si="3">P8+V8</f>
        <v>54.01</v>
      </c>
      <c r="X8" s="63"/>
    </row>
    <row r="9" spans="1:24" ht="63" customHeight="1" x14ac:dyDescent="0.2">
      <c r="A9" s="55" t="s">
        <v>62</v>
      </c>
      <c r="B9" s="55" t="s">
        <v>62</v>
      </c>
      <c r="C9" s="56" t="s">
        <v>129</v>
      </c>
      <c r="D9" s="55">
        <v>1311263</v>
      </c>
      <c r="E9" s="55" t="s">
        <v>121</v>
      </c>
      <c r="F9" s="57" t="s">
        <v>118</v>
      </c>
      <c r="G9" s="55" t="s">
        <v>63</v>
      </c>
      <c r="H9" s="55" t="s">
        <v>64</v>
      </c>
      <c r="I9" s="58" t="s">
        <v>65</v>
      </c>
      <c r="J9" s="55" t="s">
        <v>64</v>
      </c>
      <c r="K9" s="59" t="s">
        <v>130</v>
      </c>
      <c r="L9" s="60">
        <v>44614</v>
      </c>
      <c r="M9" s="60">
        <v>44615</v>
      </c>
      <c r="N9" s="61">
        <v>0</v>
      </c>
      <c r="O9" s="61">
        <v>0</v>
      </c>
      <c r="P9" s="62">
        <f t="shared" si="0"/>
        <v>0</v>
      </c>
      <c r="Q9" s="55">
        <v>1</v>
      </c>
      <c r="R9" s="61">
        <v>54.01</v>
      </c>
      <c r="S9" s="55">
        <v>0</v>
      </c>
      <c r="T9" s="61">
        <v>0</v>
      </c>
      <c r="U9" s="55">
        <f t="shared" si="1"/>
        <v>1</v>
      </c>
      <c r="V9" s="62">
        <f t="shared" si="2"/>
        <v>54.01</v>
      </c>
      <c r="W9" s="62">
        <f t="shared" si="3"/>
        <v>54.01</v>
      </c>
      <c r="X9" s="63"/>
    </row>
  </sheetData>
  <mergeCells count="30">
    <mergeCell ref="S6:T6"/>
    <mergeCell ref="U6:U7"/>
    <mergeCell ref="V6:V7"/>
    <mergeCell ref="J6:K6"/>
    <mergeCell ref="L6:L7"/>
    <mergeCell ref="M6:M7"/>
    <mergeCell ref="N6:N7"/>
    <mergeCell ref="O6:O7"/>
    <mergeCell ref="P6:P7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Q6:R6"/>
    <mergeCell ref="A1:A3"/>
    <mergeCell ref="B1:X1"/>
    <mergeCell ref="B2:X2"/>
    <mergeCell ref="B3:X3"/>
    <mergeCell ref="C4:X4"/>
  </mergeCells>
  <dataValidations count="1">
    <dataValidation type="list" allowBlank="1" sqref="G8:G9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"/>
  <sheetViews>
    <sheetView zoomScale="71" zoomScaleNormal="71" workbookViewId="0">
      <selection activeCell="A5" sqref="A5:B5"/>
    </sheetView>
  </sheetViews>
  <sheetFormatPr defaultColWidth="9" defaultRowHeight="14.25" x14ac:dyDescent="0.2"/>
  <cols>
    <col min="1" max="1" width="15.125" style="64" customWidth="1"/>
    <col min="2" max="2" width="18.375" style="64" customWidth="1"/>
    <col min="3" max="3" width="42.625" style="64" customWidth="1"/>
    <col min="4" max="4" width="17.875" style="64" customWidth="1"/>
    <col min="5" max="5" width="42" style="64" customWidth="1"/>
    <col min="6" max="6" width="47.75" style="64" customWidth="1"/>
    <col min="7" max="7" width="15.875" style="64" customWidth="1"/>
    <col min="8" max="10" width="9" style="64"/>
    <col min="11" max="11" width="17.25" style="64" customWidth="1"/>
    <col min="12" max="13" width="14.75" style="64" bestFit="1" customWidth="1"/>
    <col min="14" max="15" width="15.875" style="64" bestFit="1" customWidth="1"/>
    <col min="16" max="16" width="20.5" style="64" customWidth="1"/>
    <col min="17" max="17" width="16.375" style="64" customWidth="1"/>
    <col min="18" max="18" width="19.125" style="64" customWidth="1"/>
    <col min="19" max="19" width="16.625" style="64" customWidth="1"/>
    <col min="20" max="20" width="18.25" style="64" customWidth="1"/>
    <col min="21" max="21" width="13.125" style="64" customWidth="1"/>
    <col min="22" max="22" width="12.375" style="64" customWidth="1"/>
    <col min="23" max="23" width="25" style="64" customWidth="1"/>
    <col min="24" max="24" width="36.5" style="64" customWidth="1"/>
    <col min="25" max="16384" width="9" style="64"/>
  </cols>
  <sheetData>
    <row r="1" spans="1:24" ht="21" x14ac:dyDescent="0.35">
      <c r="A1" s="92"/>
      <c r="B1" s="94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85"/>
    </row>
    <row r="2" spans="1:24" ht="21" x14ac:dyDescent="0.35">
      <c r="A2" s="93"/>
      <c r="B2" s="94" t="s">
        <v>90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85"/>
    </row>
    <row r="3" spans="1:24" ht="21" x14ac:dyDescent="0.35">
      <c r="A3" s="93"/>
      <c r="B3" s="94" t="s">
        <v>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85"/>
    </row>
    <row r="4" spans="1:24" ht="21" x14ac:dyDescent="0.35">
      <c r="A4" s="28" t="s">
        <v>131</v>
      </c>
      <c r="B4" s="29"/>
      <c r="C4" s="95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85"/>
    </row>
    <row r="5" spans="1:24" ht="21" x14ac:dyDescent="0.35">
      <c r="A5" s="90" t="s">
        <v>2</v>
      </c>
      <c r="B5" s="85"/>
      <c r="C5" s="90" t="s">
        <v>3</v>
      </c>
      <c r="D5" s="91"/>
      <c r="E5" s="85"/>
      <c r="F5" s="90" t="s">
        <v>4</v>
      </c>
      <c r="G5" s="91"/>
      <c r="H5" s="91"/>
      <c r="I5" s="91"/>
      <c r="J5" s="91"/>
      <c r="K5" s="91"/>
      <c r="L5" s="91"/>
      <c r="M5" s="85"/>
      <c r="N5" s="90" t="s">
        <v>5</v>
      </c>
      <c r="O5" s="91"/>
      <c r="P5" s="85"/>
      <c r="Q5" s="90" t="s">
        <v>6</v>
      </c>
      <c r="R5" s="91"/>
      <c r="S5" s="91"/>
      <c r="T5" s="91"/>
      <c r="U5" s="91"/>
      <c r="V5" s="85"/>
      <c r="W5" s="86" t="s">
        <v>7</v>
      </c>
      <c r="X5" s="86" t="s">
        <v>8</v>
      </c>
    </row>
    <row r="6" spans="1:24" ht="21" x14ac:dyDescent="0.35">
      <c r="A6" s="86" t="s">
        <v>9</v>
      </c>
      <c r="B6" s="86" t="s">
        <v>10</v>
      </c>
      <c r="C6" s="86" t="s">
        <v>11</v>
      </c>
      <c r="D6" s="86" t="s">
        <v>12</v>
      </c>
      <c r="E6" s="86" t="s">
        <v>13</v>
      </c>
      <c r="F6" s="86" t="s">
        <v>14</v>
      </c>
      <c r="G6" s="86" t="s">
        <v>15</v>
      </c>
      <c r="H6" s="90" t="s">
        <v>16</v>
      </c>
      <c r="I6" s="85"/>
      <c r="J6" s="84" t="s">
        <v>17</v>
      </c>
      <c r="K6" s="85"/>
      <c r="L6" s="86" t="s">
        <v>18</v>
      </c>
      <c r="M6" s="86" t="s">
        <v>19</v>
      </c>
      <c r="N6" s="88" t="s">
        <v>20</v>
      </c>
      <c r="O6" s="88" t="s">
        <v>21</v>
      </c>
      <c r="P6" s="88" t="s">
        <v>22</v>
      </c>
      <c r="Q6" s="84" t="s">
        <v>23</v>
      </c>
      <c r="R6" s="85"/>
      <c r="S6" s="84" t="s">
        <v>24</v>
      </c>
      <c r="T6" s="85"/>
      <c r="U6" s="86" t="s">
        <v>25</v>
      </c>
      <c r="V6" s="88" t="s">
        <v>26</v>
      </c>
      <c r="W6" s="89"/>
      <c r="X6" s="89"/>
    </row>
    <row r="7" spans="1:24" ht="42" x14ac:dyDescent="0.2">
      <c r="A7" s="87"/>
      <c r="B7" s="87"/>
      <c r="C7" s="87"/>
      <c r="D7" s="87"/>
      <c r="E7" s="87"/>
      <c r="F7" s="87"/>
      <c r="G7" s="87"/>
      <c r="H7" s="30" t="s">
        <v>27</v>
      </c>
      <c r="I7" s="30" t="s">
        <v>28</v>
      </c>
      <c r="J7" s="30" t="s">
        <v>29</v>
      </c>
      <c r="K7" s="31" t="s">
        <v>30</v>
      </c>
      <c r="L7" s="87"/>
      <c r="M7" s="87"/>
      <c r="N7" s="87"/>
      <c r="O7" s="87"/>
      <c r="P7" s="87"/>
      <c r="Q7" s="30" t="s">
        <v>31</v>
      </c>
      <c r="R7" s="31" t="s">
        <v>32</v>
      </c>
      <c r="S7" s="30" t="s">
        <v>33</v>
      </c>
      <c r="T7" s="31" t="s">
        <v>34</v>
      </c>
      <c r="U7" s="87"/>
      <c r="V7" s="87"/>
      <c r="W7" s="87"/>
      <c r="X7" s="87"/>
    </row>
    <row r="8" spans="1:24" ht="33.75" customHeight="1" x14ac:dyDescent="0.2">
      <c r="A8" s="54" t="s">
        <v>99</v>
      </c>
      <c r="B8" s="32"/>
      <c r="C8" s="33"/>
      <c r="D8" s="32"/>
      <c r="E8" s="32"/>
      <c r="F8" s="34"/>
      <c r="G8" s="32"/>
      <c r="H8" s="32"/>
      <c r="I8" s="35"/>
      <c r="J8" s="32"/>
      <c r="K8" s="36"/>
      <c r="L8" s="37"/>
      <c r="M8" s="37"/>
      <c r="N8" s="38"/>
      <c r="O8" s="38"/>
      <c r="P8" s="39"/>
      <c r="Q8" s="32"/>
      <c r="R8" s="38"/>
      <c r="S8" s="32"/>
      <c r="T8" s="38"/>
      <c r="U8" s="32"/>
      <c r="V8" s="39"/>
      <c r="W8" s="39"/>
      <c r="X8" s="40"/>
    </row>
  </sheetData>
  <mergeCells count="30">
    <mergeCell ref="A1:A3"/>
    <mergeCell ref="B1:X1"/>
    <mergeCell ref="B2:X2"/>
    <mergeCell ref="B3:X3"/>
    <mergeCell ref="C4:X4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Q6:R6"/>
    <mergeCell ref="S6:T6"/>
    <mergeCell ref="U6:U7"/>
    <mergeCell ref="V6:V7"/>
    <mergeCell ref="J6:K6"/>
    <mergeCell ref="L6:L7"/>
    <mergeCell ref="M6:M7"/>
    <mergeCell ref="N6:N7"/>
    <mergeCell ref="O6:O7"/>
    <mergeCell ref="P6:P7"/>
  </mergeCells>
  <dataValidations count="1">
    <dataValidation type="list" allowBlank="1" sqref="G8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88"/>
  <sheetViews>
    <sheetView zoomScale="85" zoomScaleNormal="85" workbookViewId="0">
      <pane ySplit="7" topLeftCell="A8" activePane="bottomLeft" state="frozen"/>
      <selection pane="bottomLeft" activeCell="C9" sqref="C9"/>
    </sheetView>
  </sheetViews>
  <sheetFormatPr defaultColWidth="12.625" defaultRowHeight="15" customHeight="1" x14ac:dyDescent="0.2"/>
  <cols>
    <col min="1" max="1" width="18.125" style="66" customWidth="1"/>
    <col min="2" max="2" width="15.625" style="66" customWidth="1"/>
    <col min="3" max="3" width="40.625" style="66" customWidth="1"/>
    <col min="4" max="4" width="14" style="66" customWidth="1"/>
    <col min="5" max="5" width="36.25" style="66" customWidth="1"/>
    <col min="6" max="6" width="43.5" style="66" customWidth="1"/>
    <col min="7" max="7" width="14.625" style="66" customWidth="1"/>
    <col min="8" max="10" width="13.125" style="66" customWidth="1"/>
    <col min="11" max="11" width="21.5" style="66" customWidth="1"/>
    <col min="12" max="12" width="14" style="66" customWidth="1"/>
    <col min="13" max="13" width="13.125" style="66" customWidth="1"/>
    <col min="14" max="14" width="15.625" style="66" customWidth="1"/>
    <col min="15" max="15" width="17.875" style="66" customWidth="1"/>
    <col min="16" max="16" width="18" style="66" customWidth="1"/>
    <col min="17" max="17" width="16.625" style="66" customWidth="1"/>
    <col min="18" max="18" width="15.75" style="66" customWidth="1"/>
    <col min="19" max="19" width="15.5" style="66" customWidth="1"/>
    <col min="20" max="20" width="14.75" style="66" customWidth="1"/>
    <col min="21" max="21" width="13.125" style="66" customWidth="1"/>
    <col min="22" max="22" width="17.25" style="66" customWidth="1"/>
    <col min="23" max="23" width="17.5" style="66" customWidth="1"/>
    <col min="24" max="24" width="54.375" style="66" customWidth="1"/>
    <col min="25" max="28" width="13.125" style="66" customWidth="1"/>
    <col min="29" max="16384" width="12.625" style="66"/>
  </cols>
  <sheetData>
    <row r="1" spans="1:28" ht="21" x14ac:dyDescent="0.35">
      <c r="A1" s="81"/>
      <c r="B1" s="82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  <c r="Y1" s="1"/>
      <c r="Z1" s="1"/>
      <c r="AA1" s="1"/>
      <c r="AB1" s="1"/>
    </row>
    <row r="2" spans="1:28" ht="21" x14ac:dyDescent="0.35">
      <c r="A2" s="77"/>
      <c r="B2" s="82" t="s">
        <v>90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  <c r="Y2" s="1"/>
      <c r="Z2" s="1"/>
      <c r="AA2" s="1"/>
      <c r="AB2" s="1"/>
    </row>
    <row r="3" spans="1:28" ht="21" x14ac:dyDescent="0.35">
      <c r="A3" s="77"/>
      <c r="B3" s="82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  <c r="Y3" s="2"/>
      <c r="Z3" s="2"/>
      <c r="AA3" s="3"/>
      <c r="AB3" s="3"/>
    </row>
    <row r="4" spans="1:28" x14ac:dyDescent="0.25">
      <c r="A4" s="4" t="s">
        <v>134</v>
      </c>
      <c r="B4" s="5"/>
      <c r="C4" s="83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"/>
      <c r="Z4" s="6"/>
      <c r="AA4" s="3"/>
      <c r="AB4" s="3"/>
    </row>
    <row r="5" spans="1:28" ht="15.75" customHeight="1" x14ac:dyDescent="0.2">
      <c r="A5" s="80" t="s">
        <v>2</v>
      </c>
      <c r="B5" s="71"/>
      <c r="C5" s="80" t="s">
        <v>3</v>
      </c>
      <c r="D5" s="70"/>
      <c r="E5" s="71"/>
      <c r="F5" s="80" t="s">
        <v>4</v>
      </c>
      <c r="G5" s="70"/>
      <c r="H5" s="70"/>
      <c r="I5" s="70"/>
      <c r="J5" s="70"/>
      <c r="K5" s="70"/>
      <c r="L5" s="70"/>
      <c r="M5" s="71"/>
      <c r="N5" s="80" t="s">
        <v>5</v>
      </c>
      <c r="O5" s="70"/>
      <c r="P5" s="71"/>
      <c r="Q5" s="80" t="s">
        <v>6</v>
      </c>
      <c r="R5" s="70"/>
      <c r="S5" s="70"/>
      <c r="T5" s="70"/>
      <c r="U5" s="70"/>
      <c r="V5" s="71"/>
      <c r="W5" s="73" t="s">
        <v>7</v>
      </c>
      <c r="X5" s="73" t="s">
        <v>8</v>
      </c>
      <c r="Y5" s="6"/>
      <c r="Z5" s="6"/>
      <c r="AA5" s="6"/>
      <c r="AB5" s="6"/>
    </row>
    <row r="6" spans="1:28" ht="15.75" customHeight="1" x14ac:dyDescent="0.2">
      <c r="A6" s="73" t="s">
        <v>9</v>
      </c>
      <c r="B6" s="73" t="s">
        <v>10</v>
      </c>
      <c r="C6" s="73" t="s">
        <v>11</v>
      </c>
      <c r="D6" s="73" t="s">
        <v>12</v>
      </c>
      <c r="E6" s="73" t="s">
        <v>13</v>
      </c>
      <c r="F6" s="73" t="s">
        <v>14</v>
      </c>
      <c r="G6" s="73" t="s">
        <v>15</v>
      </c>
      <c r="H6" s="80" t="s">
        <v>16</v>
      </c>
      <c r="I6" s="71"/>
      <c r="J6" s="72" t="s">
        <v>17</v>
      </c>
      <c r="K6" s="71"/>
      <c r="L6" s="73" t="s">
        <v>18</v>
      </c>
      <c r="M6" s="73" t="s">
        <v>19</v>
      </c>
      <c r="N6" s="75" t="s">
        <v>20</v>
      </c>
      <c r="O6" s="75" t="s">
        <v>21</v>
      </c>
      <c r="P6" s="75" t="s">
        <v>22</v>
      </c>
      <c r="Q6" s="72" t="s">
        <v>23</v>
      </c>
      <c r="R6" s="71"/>
      <c r="S6" s="72" t="s">
        <v>24</v>
      </c>
      <c r="T6" s="71"/>
      <c r="U6" s="73" t="s">
        <v>25</v>
      </c>
      <c r="V6" s="75" t="s">
        <v>26</v>
      </c>
      <c r="W6" s="79"/>
      <c r="X6" s="79"/>
      <c r="Y6" s="6"/>
      <c r="Z6" s="6"/>
      <c r="AA6" s="6"/>
      <c r="AB6" s="6"/>
    </row>
    <row r="7" spans="1:28" ht="30" x14ac:dyDescent="0.2">
      <c r="A7" s="74"/>
      <c r="B7" s="74"/>
      <c r="C7" s="74"/>
      <c r="D7" s="74"/>
      <c r="E7" s="74"/>
      <c r="F7" s="74"/>
      <c r="G7" s="74"/>
      <c r="H7" s="7" t="s">
        <v>27</v>
      </c>
      <c r="I7" s="7" t="s">
        <v>28</v>
      </c>
      <c r="J7" s="7" t="s">
        <v>29</v>
      </c>
      <c r="K7" s="8" t="s">
        <v>30</v>
      </c>
      <c r="L7" s="74"/>
      <c r="M7" s="74"/>
      <c r="N7" s="74"/>
      <c r="O7" s="74"/>
      <c r="P7" s="74"/>
      <c r="Q7" s="7" t="s">
        <v>31</v>
      </c>
      <c r="R7" s="8" t="s">
        <v>32</v>
      </c>
      <c r="S7" s="7" t="s">
        <v>33</v>
      </c>
      <c r="T7" s="8" t="s">
        <v>34</v>
      </c>
      <c r="U7" s="74"/>
      <c r="V7" s="74"/>
      <c r="W7" s="74"/>
      <c r="X7" s="74"/>
      <c r="Y7" s="6"/>
      <c r="Z7" s="6"/>
      <c r="AA7" s="6"/>
      <c r="AB7" s="6"/>
    </row>
    <row r="8" spans="1:28" ht="14.25" x14ac:dyDescent="0.2">
      <c r="A8" s="68" t="s">
        <v>135</v>
      </c>
      <c r="B8" s="9"/>
      <c r="C8" s="10"/>
      <c r="D8" s="9"/>
      <c r="E8" s="9"/>
      <c r="F8" s="11"/>
      <c r="G8" s="9"/>
      <c r="H8" s="9"/>
      <c r="I8" s="12"/>
      <c r="J8" s="9"/>
      <c r="K8" s="13"/>
      <c r="L8" s="14"/>
      <c r="M8" s="14"/>
      <c r="N8" s="15"/>
      <c r="O8" s="15"/>
      <c r="P8" s="16"/>
      <c r="Q8" s="9"/>
      <c r="R8" s="15"/>
      <c r="S8" s="9"/>
      <c r="T8" s="15"/>
      <c r="U8" s="9"/>
      <c r="V8" s="16"/>
      <c r="W8" s="16"/>
      <c r="X8" s="17"/>
      <c r="Y8" s="6"/>
      <c r="Z8" s="6"/>
      <c r="AA8" s="6"/>
      <c r="AB8" s="6"/>
    </row>
    <row r="9" spans="1:28" ht="38.25" customHeight="1" x14ac:dyDescent="0.2">
      <c r="A9" s="18"/>
      <c r="B9" s="6"/>
      <c r="C9" s="19"/>
      <c r="G9" s="21"/>
      <c r="H9" s="21"/>
      <c r="I9" s="21"/>
      <c r="J9" s="21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15.75" customHeight="1" x14ac:dyDescent="0.25">
      <c r="A10" s="76" t="s">
        <v>35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28" ht="15.75" customHeight="1" x14ac:dyDescent="0.2">
      <c r="A11" s="78" t="s">
        <v>36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1"/>
    </row>
    <row r="12" spans="1:28" ht="15.75" customHeight="1" x14ac:dyDescent="0.2">
      <c r="A12" s="69" t="s">
        <v>37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1"/>
    </row>
    <row r="13" spans="1:28" ht="15.75" customHeight="1" x14ac:dyDescent="0.2">
      <c r="A13" s="69" t="s">
        <v>38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1"/>
    </row>
    <row r="14" spans="1:28" ht="15.75" customHeight="1" x14ac:dyDescent="0.2">
      <c r="A14" s="69" t="s">
        <v>39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</row>
    <row r="15" spans="1:28" ht="15.75" customHeight="1" x14ac:dyDescent="0.2">
      <c r="A15" s="69" t="s">
        <v>40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</row>
    <row r="16" spans="1:28" ht="15.75" customHeight="1" x14ac:dyDescent="0.2">
      <c r="A16" s="69" t="s">
        <v>41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1"/>
    </row>
    <row r="17" spans="1:12" ht="14.25" x14ac:dyDescent="0.2">
      <c r="A17" s="69" t="s">
        <v>42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1"/>
    </row>
    <row r="18" spans="1:12" ht="14.25" x14ac:dyDescent="0.2">
      <c r="A18" s="69" t="s">
        <v>43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1"/>
    </row>
    <row r="19" spans="1:12" ht="14.25" x14ac:dyDescent="0.2">
      <c r="A19" s="69" t="s">
        <v>44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1"/>
    </row>
    <row r="20" spans="1:12" ht="15.75" customHeight="1" x14ac:dyDescent="0.2">
      <c r="A20" s="69" t="s">
        <v>45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1"/>
    </row>
    <row r="21" spans="1:12" ht="15.75" customHeight="1" x14ac:dyDescent="0.2">
      <c r="A21" s="69" t="s">
        <v>46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1"/>
    </row>
    <row r="22" spans="1:12" ht="15.75" customHeight="1" x14ac:dyDescent="0.2">
      <c r="A22" s="69" t="s">
        <v>47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</row>
    <row r="23" spans="1:12" ht="15.75" customHeight="1" x14ac:dyDescent="0.2">
      <c r="A23" s="69" t="s">
        <v>48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1"/>
    </row>
    <row r="24" spans="1:12" ht="15.75" customHeight="1" x14ac:dyDescent="0.2">
      <c r="A24" s="69" t="s">
        <v>49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1"/>
    </row>
    <row r="25" spans="1:12" ht="15.75" customHeight="1" x14ac:dyDescent="0.2">
      <c r="A25" s="69" t="s">
        <v>50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1"/>
    </row>
    <row r="26" spans="1:12" ht="15.75" customHeight="1" x14ac:dyDescent="0.2">
      <c r="A26" s="69" t="s">
        <v>51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1"/>
    </row>
    <row r="27" spans="1:12" ht="15.75" customHeight="1" x14ac:dyDescent="0.2">
      <c r="A27" s="69" t="s">
        <v>52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1"/>
    </row>
    <row r="28" spans="1:12" ht="15.75" customHeight="1" x14ac:dyDescent="0.2">
      <c r="A28" s="69" t="s">
        <v>53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1"/>
    </row>
    <row r="29" spans="1:12" ht="15.75" customHeight="1" x14ac:dyDescent="0.2">
      <c r="A29" s="69" t="s">
        <v>54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1"/>
    </row>
    <row r="30" spans="1:12" ht="15.75" customHeight="1" x14ac:dyDescent="0.2">
      <c r="A30" s="69" t="s">
        <v>55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1"/>
    </row>
    <row r="31" spans="1:12" ht="15.75" customHeight="1" x14ac:dyDescent="0.2">
      <c r="A31" s="69" t="s">
        <v>56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1"/>
    </row>
    <row r="32" spans="1:12" ht="15.75" customHeight="1" x14ac:dyDescent="0.2">
      <c r="A32" s="69" t="s">
        <v>57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1"/>
    </row>
    <row r="33" spans="1:12" ht="15.75" customHeight="1" x14ac:dyDescent="0.2">
      <c r="A33" s="69" t="s">
        <v>58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</row>
    <row r="34" spans="1:12" ht="15.75" customHeight="1" x14ac:dyDescent="0.2">
      <c r="A34" s="69" t="s">
        <v>59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1"/>
    </row>
    <row r="35" spans="1:12" ht="15.75" customHeight="1" x14ac:dyDescent="0.2">
      <c r="A35" s="69" t="s">
        <v>60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1"/>
    </row>
    <row r="36" spans="1:12" ht="14.25" x14ac:dyDescent="0.2">
      <c r="A36" s="69" t="s">
        <v>61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1"/>
    </row>
    <row r="37" spans="1:12" ht="15.75" customHeight="1" x14ac:dyDescent="0.2"/>
    <row r="38" spans="1:12" ht="15.75" customHeight="1" x14ac:dyDescent="0.2"/>
    <row r="39" spans="1:12" ht="15.75" customHeight="1" x14ac:dyDescent="0.2"/>
    <row r="40" spans="1:12" ht="15.75" customHeight="1" x14ac:dyDescent="0.2"/>
    <row r="41" spans="1:12" ht="15.75" customHeight="1" x14ac:dyDescent="0.2"/>
    <row r="42" spans="1:12" ht="15.75" customHeight="1" x14ac:dyDescent="0.2"/>
    <row r="43" spans="1:12" ht="15.75" customHeight="1" x14ac:dyDescent="0.2"/>
    <row r="44" spans="1:12" ht="15.75" customHeight="1" x14ac:dyDescent="0.2"/>
    <row r="45" spans="1:12" ht="15.75" customHeight="1" x14ac:dyDescent="0.2"/>
    <row r="46" spans="1:12" ht="15.75" customHeight="1" x14ac:dyDescent="0.2"/>
    <row r="47" spans="1:12" ht="15.75" customHeight="1" x14ac:dyDescent="0.2"/>
    <row r="48" spans="1:1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</sheetData>
  <mergeCells count="57">
    <mergeCell ref="A1:A3"/>
    <mergeCell ref="B1:X1"/>
    <mergeCell ref="B2:X2"/>
    <mergeCell ref="B3:X3"/>
    <mergeCell ref="C4:X4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7:L17"/>
    <mergeCell ref="Q6:R6"/>
    <mergeCell ref="S6:T6"/>
    <mergeCell ref="U6:U7"/>
    <mergeCell ref="V6:V7"/>
    <mergeCell ref="A10:L10"/>
    <mergeCell ref="A11:L11"/>
    <mergeCell ref="J6:K6"/>
    <mergeCell ref="L6:L7"/>
    <mergeCell ref="M6:M7"/>
    <mergeCell ref="N6:N7"/>
    <mergeCell ref="O6:O7"/>
    <mergeCell ref="P6:P7"/>
    <mergeCell ref="A12:L12"/>
    <mergeCell ref="A13:L13"/>
    <mergeCell ref="A14:L14"/>
    <mergeCell ref="A15:L15"/>
    <mergeCell ref="A16:L16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36:L36"/>
    <mergeCell ref="A30:L30"/>
    <mergeCell ref="A31:L31"/>
    <mergeCell ref="A32:L32"/>
    <mergeCell ref="A33:L33"/>
    <mergeCell ref="A34:L34"/>
    <mergeCell ref="A35:L35"/>
  </mergeCells>
  <dataValidations count="1">
    <dataValidation type="list" allowBlank="1" sqref="G8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91"/>
  <sheetViews>
    <sheetView zoomScale="85" zoomScaleNormal="85" workbookViewId="0">
      <pane ySplit="7" topLeftCell="A8" activePane="bottomLeft" state="frozen"/>
      <selection pane="bottomLeft" activeCell="Y10" sqref="Y10"/>
    </sheetView>
  </sheetViews>
  <sheetFormatPr defaultColWidth="12.625" defaultRowHeight="15" customHeight="1" x14ac:dyDescent="0.2"/>
  <cols>
    <col min="1" max="1" width="18.125" style="65" customWidth="1"/>
    <col min="2" max="2" width="15.625" style="65" customWidth="1"/>
    <col min="3" max="3" width="40.625" style="65" customWidth="1"/>
    <col min="4" max="4" width="14" style="65" customWidth="1"/>
    <col min="5" max="5" width="36.25" style="65" customWidth="1"/>
    <col min="6" max="6" width="43.5" style="65" customWidth="1"/>
    <col min="7" max="7" width="14.625" style="65" customWidth="1"/>
    <col min="8" max="10" width="13.125" style="65" customWidth="1"/>
    <col min="11" max="11" width="21.5" style="65" customWidth="1"/>
    <col min="12" max="12" width="14" style="65" customWidth="1"/>
    <col min="13" max="13" width="13.125" style="65" customWidth="1"/>
    <col min="14" max="14" width="15.625" style="65" customWidth="1"/>
    <col min="15" max="15" width="17.875" style="65" customWidth="1"/>
    <col min="16" max="16" width="18" style="65" customWidth="1"/>
    <col min="17" max="17" width="16.625" style="65" customWidth="1"/>
    <col min="18" max="18" width="15.75" style="65" customWidth="1"/>
    <col min="19" max="19" width="15.5" style="65" customWidth="1"/>
    <col min="20" max="20" width="14.75" style="65" customWidth="1"/>
    <col min="21" max="21" width="13.125" style="65" customWidth="1"/>
    <col min="22" max="22" width="17.25" style="65" customWidth="1"/>
    <col min="23" max="23" width="17.5" style="65" customWidth="1"/>
    <col min="24" max="24" width="54.375" style="65" customWidth="1"/>
    <col min="25" max="28" width="13.125" style="65" customWidth="1"/>
    <col min="29" max="16384" width="12.625" style="65"/>
  </cols>
  <sheetData>
    <row r="1" spans="1:28" ht="21" x14ac:dyDescent="0.35">
      <c r="A1" s="81"/>
      <c r="B1" s="82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  <c r="Y1" s="1"/>
      <c r="Z1" s="1"/>
      <c r="AA1" s="1"/>
      <c r="AB1" s="1"/>
    </row>
    <row r="2" spans="1:28" ht="21" x14ac:dyDescent="0.35">
      <c r="A2" s="77"/>
      <c r="B2" s="82" t="s">
        <v>90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  <c r="Y2" s="1"/>
      <c r="Z2" s="1"/>
      <c r="AA2" s="1"/>
      <c r="AB2" s="1"/>
    </row>
    <row r="3" spans="1:28" ht="21" x14ac:dyDescent="0.35">
      <c r="A3" s="77"/>
      <c r="B3" s="82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  <c r="Y3" s="2"/>
      <c r="Z3" s="2"/>
      <c r="AA3" s="3"/>
      <c r="AB3" s="3"/>
    </row>
    <row r="4" spans="1:28" x14ac:dyDescent="0.25">
      <c r="A4" s="4" t="s">
        <v>133</v>
      </c>
      <c r="B4" s="5"/>
      <c r="C4" s="83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"/>
      <c r="Z4" s="6"/>
      <c r="AA4" s="3"/>
      <c r="AB4" s="3"/>
    </row>
    <row r="5" spans="1:28" ht="15.75" customHeight="1" x14ac:dyDescent="0.2">
      <c r="A5" s="80" t="s">
        <v>2</v>
      </c>
      <c r="B5" s="71"/>
      <c r="C5" s="80" t="s">
        <v>3</v>
      </c>
      <c r="D5" s="70"/>
      <c r="E5" s="71"/>
      <c r="F5" s="80" t="s">
        <v>4</v>
      </c>
      <c r="G5" s="70"/>
      <c r="H5" s="70"/>
      <c r="I5" s="70"/>
      <c r="J5" s="70"/>
      <c r="K5" s="70"/>
      <c r="L5" s="70"/>
      <c r="M5" s="71"/>
      <c r="N5" s="80" t="s">
        <v>5</v>
      </c>
      <c r="O5" s="70"/>
      <c r="P5" s="71"/>
      <c r="Q5" s="80" t="s">
        <v>6</v>
      </c>
      <c r="R5" s="70"/>
      <c r="S5" s="70"/>
      <c r="T5" s="70"/>
      <c r="U5" s="70"/>
      <c r="V5" s="71"/>
      <c r="W5" s="73" t="s">
        <v>7</v>
      </c>
      <c r="X5" s="73" t="s">
        <v>8</v>
      </c>
      <c r="Y5" s="6"/>
      <c r="Z5" s="6"/>
      <c r="AA5" s="6"/>
      <c r="AB5" s="6"/>
    </row>
    <row r="6" spans="1:28" ht="15.75" customHeight="1" x14ac:dyDescent="0.2">
      <c r="A6" s="73" t="s">
        <v>9</v>
      </c>
      <c r="B6" s="73" t="s">
        <v>10</v>
      </c>
      <c r="C6" s="73" t="s">
        <v>11</v>
      </c>
      <c r="D6" s="73" t="s">
        <v>12</v>
      </c>
      <c r="E6" s="73" t="s">
        <v>13</v>
      </c>
      <c r="F6" s="73" t="s">
        <v>14</v>
      </c>
      <c r="G6" s="73" t="s">
        <v>15</v>
      </c>
      <c r="H6" s="80" t="s">
        <v>16</v>
      </c>
      <c r="I6" s="71"/>
      <c r="J6" s="72" t="s">
        <v>17</v>
      </c>
      <c r="K6" s="71"/>
      <c r="L6" s="73" t="s">
        <v>18</v>
      </c>
      <c r="M6" s="73" t="s">
        <v>19</v>
      </c>
      <c r="N6" s="75" t="s">
        <v>20</v>
      </c>
      <c r="O6" s="75" t="s">
        <v>21</v>
      </c>
      <c r="P6" s="75" t="s">
        <v>22</v>
      </c>
      <c r="Q6" s="72" t="s">
        <v>23</v>
      </c>
      <c r="R6" s="71"/>
      <c r="S6" s="72" t="s">
        <v>24</v>
      </c>
      <c r="T6" s="71"/>
      <c r="U6" s="73" t="s">
        <v>25</v>
      </c>
      <c r="V6" s="75" t="s">
        <v>26</v>
      </c>
      <c r="W6" s="79"/>
      <c r="X6" s="79"/>
      <c r="Y6" s="6"/>
      <c r="Z6" s="6"/>
      <c r="AA6" s="6"/>
      <c r="AB6" s="6"/>
    </row>
    <row r="7" spans="1:28" ht="30" x14ac:dyDescent="0.2">
      <c r="A7" s="74"/>
      <c r="B7" s="74"/>
      <c r="C7" s="74"/>
      <c r="D7" s="74"/>
      <c r="E7" s="74"/>
      <c r="F7" s="74"/>
      <c r="G7" s="74"/>
      <c r="H7" s="7" t="s">
        <v>27</v>
      </c>
      <c r="I7" s="7" t="s">
        <v>28</v>
      </c>
      <c r="J7" s="7" t="s">
        <v>29</v>
      </c>
      <c r="K7" s="8" t="s">
        <v>30</v>
      </c>
      <c r="L7" s="74"/>
      <c r="M7" s="74"/>
      <c r="N7" s="74"/>
      <c r="O7" s="74"/>
      <c r="P7" s="74"/>
      <c r="Q7" s="7" t="s">
        <v>31</v>
      </c>
      <c r="R7" s="8" t="s">
        <v>32</v>
      </c>
      <c r="S7" s="7" t="s">
        <v>33</v>
      </c>
      <c r="T7" s="8" t="s">
        <v>34</v>
      </c>
      <c r="U7" s="74"/>
      <c r="V7" s="74"/>
      <c r="W7" s="74"/>
      <c r="X7" s="74"/>
      <c r="Y7" s="6"/>
      <c r="Z7" s="6"/>
      <c r="AA7" s="6"/>
      <c r="AB7" s="6"/>
    </row>
    <row r="8" spans="1:28" ht="28.5" x14ac:dyDescent="0.2">
      <c r="A8" s="9" t="s">
        <v>62</v>
      </c>
      <c r="B8" s="9" t="s">
        <v>62</v>
      </c>
      <c r="C8" s="10" t="s">
        <v>80</v>
      </c>
      <c r="D8" s="9">
        <v>4085795</v>
      </c>
      <c r="E8" s="9" t="s">
        <v>81</v>
      </c>
      <c r="F8" s="11" t="s">
        <v>82</v>
      </c>
      <c r="G8" s="9" t="s">
        <v>63</v>
      </c>
      <c r="H8" s="9" t="s">
        <v>64</v>
      </c>
      <c r="I8" s="12" t="s">
        <v>65</v>
      </c>
      <c r="J8" s="9" t="s">
        <v>83</v>
      </c>
      <c r="K8" s="13" t="s">
        <v>86</v>
      </c>
      <c r="L8" s="14">
        <v>44780</v>
      </c>
      <c r="M8" s="14">
        <v>44781</v>
      </c>
      <c r="N8" s="15">
        <v>3039.44</v>
      </c>
      <c r="O8" s="15">
        <v>2143.9699999999998</v>
      </c>
      <c r="P8" s="16">
        <f t="shared" ref="P8:P11" si="0">N8+O8</f>
        <v>5183.41</v>
      </c>
      <c r="Q8" s="9">
        <v>0</v>
      </c>
      <c r="R8" s="15">
        <v>0</v>
      </c>
      <c r="S8" s="9">
        <v>0</v>
      </c>
      <c r="T8" s="15">
        <v>0</v>
      </c>
      <c r="U8" s="9">
        <f t="shared" ref="U8:U11" si="1">Q8+S8</f>
        <v>0</v>
      </c>
      <c r="V8" s="16">
        <f t="shared" ref="V8:V11" si="2">(Q8*R8)+(S8*T8)</f>
        <v>0</v>
      </c>
      <c r="W8" s="16">
        <f t="shared" ref="W8:W11" si="3">P8+V8</f>
        <v>5183.41</v>
      </c>
      <c r="X8" s="17"/>
      <c r="Y8" s="6"/>
      <c r="Z8" s="6"/>
      <c r="AA8" s="6"/>
      <c r="AB8" s="6"/>
    </row>
    <row r="9" spans="1:28" ht="28.5" x14ac:dyDescent="0.2">
      <c r="A9" s="9" t="s">
        <v>62</v>
      </c>
      <c r="B9" s="9" t="s">
        <v>62</v>
      </c>
      <c r="C9" s="10" t="s">
        <v>80</v>
      </c>
      <c r="D9" s="9">
        <v>4085795</v>
      </c>
      <c r="E9" s="9" t="s">
        <v>81</v>
      </c>
      <c r="F9" s="11" t="s">
        <v>82</v>
      </c>
      <c r="G9" s="9" t="s">
        <v>63</v>
      </c>
      <c r="H9" s="9" t="s">
        <v>64</v>
      </c>
      <c r="I9" s="12" t="s">
        <v>65</v>
      </c>
      <c r="J9" s="9" t="s">
        <v>83</v>
      </c>
      <c r="K9" s="13" t="s">
        <v>86</v>
      </c>
      <c r="L9" s="14">
        <v>44788</v>
      </c>
      <c r="M9" s="14">
        <v>44790</v>
      </c>
      <c r="N9" s="15">
        <v>4894.3599999999997</v>
      </c>
      <c r="O9" s="15">
        <v>4717.79</v>
      </c>
      <c r="P9" s="16">
        <f t="shared" si="0"/>
        <v>9612.15</v>
      </c>
      <c r="Q9" s="9">
        <v>0</v>
      </c>
      <c r="R9" s="15">
        <v>0</v>
      </c>
      <c r="S9" s="9">
        <v>0</v>
      </c>
      <c r="T9" s="15">
        <v>0</v>
      </c>
      <c r="U9" s="9">
        <f t="shared" si="1"/>
        <v>0</v>
      </c>
      <c r="V9" s="16">
        <f t="shared" si="2"/>
        <v>0</v>
      </c>
      <c r="W9" s="16">
        <f t="shared" si="3"/>
        <v>9612.15</v>
      </c>
      <c r="X9" s="17"/>
      <c r="Y9" s="6"/>
      <c r="Z9" s="6"/>
      <c r="AA9" s="6"/>
      <c r="AB9" s="6"/>
    </row>
    <row r="10" spans="1:28" ht="28.5" x14ac:dyDescent="0.2">
      <c r="A10" s="9" t="s">
        <v>62</v>
      </c>
      <c r="B10" s="9" t="s">
        <v>62</v>
      </c>
      <c r="C10" s="10" t="s">
        <v>80</v>
      </c>
      <c r="D10" s="9">
        <v>4085795</v>
      </c>
      <c r="E10" s="9" t="s">
        <v>81</v>
      </c>
      <c r="F10" s="11" t="s">
        <v>82</v>
      </c>
      <c r="G10" s="9" t="s">
        <v>63</v>
      </c>
      <c r="H10" s="9" t="s">
        <v>64</v>
      </c>
      <c r="I10" s="12" t="s">
        <v>65</v>
      </c>
      <c r="J10" s="9" t="s">
        <v>83</v>
      </c>
      <c r="K10" s="13" t="s">
        <v>86</v>
      </c>
      <c r="L10" s="14">
        <v>44795</v>
      </c>
      <c r="M10" s="14">
        <v>44797</v>
      </c>
      <c r="N10" s="15">
        <v>3849.3</v>
      </c>
      <c r="O10" s="15">
        <v>0</v>
      </c>
      <c r="P10" s="16">
        <f t="shared" si="0"/>
        <v>3849.3</v>
      </c>
      <c r="Q10" s="9">
        <v>0</v>
      </c>
      <c r="R10" s="15">
        <v>0</v>
      </c>
      <c r="S10" s="9">
        <v>0</v>
      </c>
      <c r="T10" s="15">
        <v>0</v>
      </c>
      <c r="U10" s="9">
        <f t="shared" si="1"/>
        <v>0</v>
      </c>
      <c r="V10" s="16">
        <f t="shared" si="2"/>
        <v>0</v>
      </c>
      <c r="W10" s="16">
        <f t="shared" si="3"/>
        <v>3849.3</v>
      </c>
      <c r="X10" s="17"/>
      <c r="Y10" s="6"/>
      <c r="Z10" s="6"/>
      <c r="AA10" s="6"/>
      <c r="AB10" s="6"/>
    </row>
    <row r="11" spans="1:28" ht="28.5" x14ac:dyDescent="0.2">
      <c r="A11" s="9" t="s">
        <v>62</v>
      </c>
      <c r="B11" s="9" t="s">
        <v>62</v>
      </c>
      <c r="C11" s="10" t="s">
        <v>80</v>
      </c>
      <c r="D11" s="9">
        <v>4085795</v>
      </c>
      <c r="E11" s="9" t="s">
        <v>81</v>
      </c>
      <c r="F11" s="11" t="s">
        <v>82</v>
      </c>
      <c r="G11" s="9" t="s">
        <v>63</v>
      </c>
      <c r="H11" s="9" t="s">
        <v>64</v>
      </c>
      <c r="I11" s="12" t="s">
        <v>65</v>
      </c>
      <c r="J11" s="9" t="s">
        <v>83</v>
      </c>
      <c r="K11" s="13" t="s">
        <v>86</v>
      </c>
      <c r="L11" s="14">
        <v>44801</v>
      </c>
      <c r="M11" s="14">
        <v>44803</v>
      </c>
      <c r="N11" s="15">
        <v>4935.1499999999996</v>
      </c>
      <c r="O11" s="15">
        <v>3294.87</v>
      </c>
      <c r="P11" s="16">
        <f t="shared" si="0"/>
        <v>8230.02</v>
      </c>
      <c r="Q11" s="9">
        <v>0</v>
      </c>
      <c r="R11" s="15">
        <v>0</v>
      </c>
      <c r="S11" s="9">
        <v>0</v>
      </c>
      <c r="T11" s="15">
        <v>0</v>
      </c>
      <c r="U11" s="9">
        <f t="shared" si="1"/>
        <v>0</v>
      </c>
      <c r="V11" s="16">
        <f t="shared" si="2"/>
        <v>0</v>
      </c>
      <c r="W11" s="16">
        <f t="shared" si="3"/>
        <v>8230.02</v>
      </c>
      <c r="X11" s="17"/>
      <c r="Y11" s="6"/>
      <c r="Z11" s="6"/>
      <c r="AA11" s="6"/>
      <c r="AB11" s="6"/>
    </row>
    <row r="12" spans="1:28" ht="38.25" customHeight="1" x14ac:dyDescent="0.2">
      <c r="A12" s="18"/>
      <c r="B12" s="6"/>
      <c r="C12" s="19"/>
      <c r="G12" s="21"/>
      <c r="H12" s="21"/>
      <c r="I12" s="21"/>
      <c r="J12" s="21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5.75" customHeight="1" x14ac:dyDescent="0.25">
      <c r="A13" s="76" t="s">
        <v>35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28" ht="15.75" customHeight="1" x14ac:dyDescent="0.2">
      <c r="A14" s="78" t="s">
        <v>36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</row>
    <row r="15" spans="1:28" ht="15.75" customHeight="1" x14ac:dyDescent="0.2">
      <c r="A15" s="69" t="s">
        <v>37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</row>
    <row r="16" spans="1:28" ht="15.75" customHeight="1" x14ac:dyDescent="0.2">
      <c r="A16" s="69" t="s">
        <v>38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1"/>
    </row>
    <row r="17" spans="1:12" ht="15.75" customHeight="1" x14ac:dyDescent="0.2">
      <c r="A17" s="69" t="s">
        <v>39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1"/>
    </row>
    <row r="18" spans="1:12" ht="15.75" customHeight="1" x14ac:dyDescent="0.2">
      <c r="A18" s="69" t="s">
        <v>40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1"/>
    </row>
    <row r="19" spans="1:12" ht="15.75" customHeight="1" x14ac:dyDescent="0.2">
      <c r="A19" s="69" t="s">
        <v>41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1"/>
    </row>
    <row r="20" spans="1:12" ht="14.25" x14ac:dyDescent="0.2">
      <c r="A20" s="69" t="s">
        <v>42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1"/>
    </row>
    <row r="21" spans="1:12" ht="14.25" x14ac:dyDescent="0.2">
      <c r="A21" s="69" t="s">
        <v>43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1"/>
    </row>
    <row r="22" spans="1:12" ht="14.25" x14ac:dyDescent="0.2">
      <c r="A22" s="69" t="s">
        <v>44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</row>
    <row r="23" spans="1:12" ht="15.75" customHeight="1" x14ac:dyDescent="0.2">
      <c r="A23" s="69" t="s">
        <v>45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1"/>
    </row>
    <row r="24" spans="1:12" ht="15.75" customHeight="1" x14ac:dyDescent="0.2">
      <c r="A24" s="69" t="s">
        <v>46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1"/>
    </row>
    <row r="25" spans="1:12" ht="15.75" customHeight="1" x14ac:dyDescent="0.2">
      <c r="A25" s="69" t="s">
        <v>47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1"/>
    </row>
    <row r="26" spans="1:12" ht="15.75" customHeight="1" x14ac:dyDescent="0.2">
      <c r="A26" s="69" t="s">
        <v>48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1"/>
    </row>
    <row r="27" spans="1:12" ht="15.75" customHeight="1" x14ac:dyDescent="0.2">
      <c r="A27" s="69" t="s">
        <v>49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1"/>
    </row>
    <row r="28" spans="1:12" ht="15.75" customHeight="1" x14ac:dyDescent="0.2">
      <c r="A28" s="69" t="s">
        <v>50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1"/>
    </row>
    <row r="29" spans="1:12" ht="15.75" customHeight="1" x14ac:dyDescent="0.2">
      <c r="A29" s="69" t="s">
        <v>51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1"/>
    </row>
    <row r="30" spans="1:12" ht="15.75" customHeight="1" x14ac:dyDescent="0.2">
      <c r="A30" s="69" t="s">
        <v>52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1"/>
    </row>
    <row r="31" spans="1:12" ht="15.75" customHeight="1" x14ac:dyDescent="0.2">
      <c r="A31" s="69" t="s">
        <v>53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1"/>
    </row>
    <row r="32" spans="1:12" ht="15.75" customHeight="1" x14ac:dyDescent="0.2">
      <c r="A32" s="69" t="s">
        <v>54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1"/>
    </row>
    <row r="33" spans="1:12" ht="15.75" customHeight="1" x14ac:dyDescent="0.2">
      <c r="A33" s="69" t="s">
        <v>55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</row>
    <row r="34" spans="1:12" ht="15.75" customHeight="1" x14ac:dyDescent="0.2">
      <c r="A34" s="69" t="s">
        <v>56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1"/>
    </row>
    <row r="35" spans="1:12" ht="15.75" customHeight="1" x14ac:dyDescent="0.2">
      <c r="A35" s="69" t="s">
        <v>57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1"/>
    </row>
    <row r="36" spans="1:12" ht="15.75" customHeight="1" x14ac:dyDescent="0.2">
      <c r="A36" s="69" t="s">
        <v>58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1"/>
    </row>
    <row r="37" spans="1:12" ht="15.75" customHeight="1" x14ac:dyDescent="0.2">
      <c r="A37" s="69" t="s">
        <v>59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1"/>
    </row>
    <row r="38" spans="1:12" ht="15.75" customHeight="1" x14ac:dyDescent="0.2">
      <c r="A38" s="69" t="s">
        <v>60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1"/>
    </row>
    <row r="39" spans="1:12" ht="14.25" x14ac:dyDescent="0.2">
      <c r="A39" s="69" t="s">
        <v>61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1"/>
    </row>
    <row r="40" spans="1:12" ht="15.75" customHeight="1" x14ac:dyDescent="0.2"/>
    <row r="41" spans="1:12" ht="15.75" customHeight="1" x14ac:dyDescent="0.2"/>
    <row r="42" spans="1:12" ht="15.75" customHeight="1" x14ac:dyDescent="0.2"/>
    <row r="43" spans="1:12" ht="15.75" customHeight="1" x14ac:dyDescent="0.2"/>
    <row r="44" spans="1:12" ht="15.75" customHeight="1" x14ac:dyDescent="0.2"/>
    <row r="45" spans="1:12" ht="15.75" customHeight="1" x14ac:dyDescent="0.2"/>
    <row r="46" spans="1:12" ht="15.75" customHeight="1" x14ac:dyDescent="0.2"/>
    <row r="47" spans="1:12" ht="15.75" customHeight="1" x14ac:dyDescent="0.2"/>
    <row r="48" spans="1:1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mergeCells count="57">
    <mergeCell ref="A39:L39"/>
    <mergeCell ref="A33:L33"/>
    <mergeCell ref="A34:L34"/>
    <mergeCell ref="A35:L35"/>
    <mergeCell ref="A36:L36"/>
    <mergeCell ref="A37:L37"/>
    <mergeCell ref="A38:L38"/>
    <mergeCell ref="A18:L18"/>
    <mergeCell ref="A19:L19"/>
    <mergeCell ref="A32:L32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20:L20"/>
    <mergeCell ref="Q6:R6"/>
    <mergeCell ref="S6:T6"/>
    <mergeCell ref="U6:U7"/>
    <mergeCell ref="V6:V7"/>
    <mergeCell ref="A13:L13"/>
    <mergeCell ref="A14:L14"/>
    <mergeCell ref="J6:K6"/>
    <mergeCell ref="L6:L7"/>
    <mergeCell ref="M6:M7"/>
    <mergeCell ref="N6:N7"/>
    <mergeCell ref="O6:O7"/>
    <mergeCell ref="P6:P7"/>
    <mergeCell ref="A15:L15"/>
    <mergeCell ref="A16:L16"/>
    <mergeCell ref="A17:L17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1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95"/>
  <sheetViews>
    <sheetView zoomScale="85" zoomScaleNormal="85" workbookViewId="0">
      <pane ySplit="7" topLeftCell="A8" activePane="bottomLeft" state="frozen"/>
      <selection pane="bottomLeft" activeCell="T15" sqref="T15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 x14ac:dyDescent="0.35">
      <c r="A1" s="81"/>
      <c r="B1" s="82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  <c r="Y1" s="1"/>
      <c r="Z1" s="1"/>
      <c r="AA1" s="1"/>
      <c r="AB1" s="1"/>
    </row>
    <row r="2" spans="1:28" ht="21" x14ac:dyDescent="0.35">
      <c r="A2" s="77"/>
      <c r="B2" s="82" t="s">
        <v>90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  <c r="Y2" s="1"/>
      <c r="Z2" s="1"/>
      <c r="AA2" s="1"/>
      <c r="AB2" s="1"/>
    </row>
    <row r="3" spans="1:28" ht="21" x14ac:dyDescent="0.35">
      <c r="A3" s="77"/>
      <c r="B3" s="82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  <c r="Y3" s="2"/>
      <c r="Z3" s="2"/>
      <c r="AA3" s="3"/>
      <c r="AB3" s="3"/>
    </row>
    <row r="4" spans="1:28" x14ac:dyDescent="0.25">
      <c r="A4" s="4" t="s">
        <v>89</v>
      </c>
      <c r="B4" s="5"/>
      <c r="C4" s="83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"/>
      <c r="Z4" s="6"/>
      <c r="AA4" s="3"/>
      <c r="AB4" s="3"/>
    </row>
    <row r="5" spans="1:28" ht="15.75" customHeight="1" x14ac:dyDescent="0.2">
      <c r="A5" s="80" t="s">
        <v>2</v>
      </c>
      <c r="B5" s="71"/>
      <c r="C5" s="80" t="s">
        <v>3</v>
      </c>
      <c r="D5" s="70"/>
      <c r="E5" s="71"/>
      <c r="F5" s="80" t="s">
        <v>4</v>
      </c>
      <c r="G5" s="70"/>
      <c r="H5" s="70"/>
      <c r="I5" s="70"/>
      <c r="J5" s="70"/>
      <c r="K5" s="70"/>
      <c r="L5" s="70"/>
      <c r="M5" s="71"/>
      <c r="N5" s="80" t="s">
        <v>5</v>
      </c>
      <c r="O5" s="70"/>
      <c r="P5" s="71"/>
      <c r="Q5" s="80" t="s">
        <v>6</v>
      </c>
      <c r="R5" s="70"/>
      <c r="S5" s="70"/>
      <c r="T5" s="70"/>
      <c r="U5" s="70"/>
      <c r="V5" s="71"/>
      <c r="W5" s="73" t="s">
        <v>7</v>
      </c>
      <c r="X5" s="73" t="s">
        <v>8</v>
      </c>
      <c r="Y5" s="6"/>
      <c r="Z5" s="6"/>
      <c r="AA5" s="6"/>
      <c r="AB5" s="6"/>
    </row>
    <row r="6" spans="1:28" ht="15.75" customHeight="1" x14ac:dyDescent="0.2">
      <c r="A6" s="73" t="s">
        <v>9</v>
      </c>
      <c r="B6" s="73" t="s">
        <v>10</v>
      </c>
      <c r="C6" s="73" t="s">
        <v>11</v>
      </c>
      <c r="D6" s="73" t="s">
        <v>12</v>
      </c>
      <c r="E6" s="73" t="s">
        <v>13</v>
      </c>
      <c r="F6" s="73" t="s">
        <v>14</v>
      </c>
      <c r="G6" s="73" t="s">
        <v>15</v>
      </c>
      <c r="H6" s="80" t="s">
        <v>16</v>
      </c>
      <c r="I6" s="71"/>
      <c r="J6" s="72" t="s">
        <v>17</v>
      </c>
      <c r="K6" s="71"/>
      <c r="L6" s="73" t="s">
        <v>18</v>
      </c>
      <c r="M6" s="73" t="s">
        <v>19</v>
      </c>
      <c r="N6" s="75" t="s">
        <v>20</v>
      </c>
      <c r="O6" s="75" t="s">
        <v>21</v>
      </c>
      <c r="P6" s="75" t="s">
        <v>22</v>
      </c>
      <c r="Q6" s="72" t="s">
        <v>23</v>
      </c>
      <c r="R6" s="71"/>
      <c r="S6" s="72" t="s">
        <v>24</v>
      </c>
      <c r="T6" s="71"/>
      <c r="U6" s="73" t="s">
        <v>25</v>
      </c>
      <c r="V6" s="75" t="s">
        <v>26</v>
      </c>
      <c r="W6" s="79"/>
      <c r="X6" s="79"/>
      <c r="Y6" s="6"/>
      <c r="Z6" s="6"/>
      <c r="AA6" s="6"/>
      <c r="AB6" s="6"/>
    </row>
    <row r="7" spans="1:28" ht="30" x14ac:dyDescent="0.2">
      <c r="A7" s="74"/>
      <c r="B7" s="74"/>
      <c r="C7" s="74"/>
      <c r="D7" s="74"/>
      <c r="E7" s="74"/>
      <c r="F7" s="74"/>
      <c r="G7" s="74"/>
      <c r="H7" s="7" t="s">
        <v>27</v>
      </c>
      <c r="I7" s="7" t="s">
        <v>28</v>
      </c>
      <c r="J7" s="7" t="s">
        <v>29</v>
      </c>
      <c r="K7" s="8" t="s">
        <v>30</v>
      </c>
      <c r="L7" s="74"/>
      <c r="M7" s="74"/>
      <c r="N7" s="74"/>
      <c r="O7" s="74"/>
      <c r="P7" s="74"/>
      <c r="Q7" s="7" t="s">
        <v>31</v>
      </c>
      <c r="R7" s="8" t="s">
        <v>32</v>
      </c>
      <c r="S7" s="7" t="s">
        <v>33</v>
      </c>
      <c r="T7" s="8" t="s">
        <v>34</v>
      </c>
      <c r="U7" s="74"/>
      <c r="V7" s="74"/>
      <c r="W7" s="74"/>
      <c r="X7" s="74"/>
      <c r="Y7" s="6"/>
      <c r="Z7" s="6"/>
      <c r="AA7" s="6"/>
      <c r="AB7" s="6"/>
    </row>
    <row r="8" spans="1:28" ht="28.5" x14ac:dyDescent="0.2">
      <c r="A8" s="9" t="s">
        <v>62</v>
      </c>
      <c r="B8" s="9" t="s">
        <v>62</v>
      </c>
      <c r="C8" s="23" t="s">
        <v>66</v>
      </c>
      <c r="D8" s="9">
        <v>4362608</v>
      </c>
      <c r="E8" s="24" t="s">
        <v>72</v>
      </c>
      <c r="F8" s="25" t="s">
        <v>73</v>
      </c>
      <c r="G8" s="9" t="s">
        <v>63</v>
      </c>
      <c r="H8" s="9" t="s">
        <v>64</v>
      </c>
      <c r="I8" s="12" t="s">
        <v>65</v>
      </c>
      <c r="J8" s="24" t="s">
        <v>64</v>
      </c>
      <c r="K8" s="26" t="s">
        <v>84</v>
      </c>
      <c r="L8" s="14">
        <v>44804</v>
      </c>
      <c r="M8" s="14">
        <v>44806</v>
      </c>
      <c r="N8" s="15">
        <v>0</v>
      </c>
      <c r="O8" s="15">
        <v>0</v>
      </c>
      <c r="P8" s="16">
        <f t="shared" ref="P8:P15" si="0">N8+O8</f>
        <v>0</v>
      </c>
      <c r="Q8" s="9">
        <v>2</v>
      </c>
      <c r="R8" s="15">
        <v>54.01</v>
      </c>
      <c r="S8" s="9">
        <v>0</v>
      </c>
      <c r="T8" s="15">
        <v>0</v>
      </c>
      <c r="U8" s="9">
        <f t="shared" ref="U8:U10" si="1">Q8+S8</f>
        <v>2</v>
      </c>
      <c r="V8" s="16">
        <f t="shared" ref="V8:V15" si="2">(Q8*R8)+(S8*T8)</f>
        <v>108.02</v>
      </c>
      <c r="W8" s="16">
        <f t="shared" ref="W8:W15" si="3">P8+V8</f>
        <v>108.02</v>
      </c>
      <c r="X8" s="17"/>
      <c r="Y8" s="6"/>
      <c r="Z8" s="6"/>
      <c r="AA8" s="6"/>
      <c r="AB8" s="6"/>
    </row>
    <row r="9" spans="1:28" s="22" customFormat="1" ht="42.75" x14ac:dyDescent="0.2">
      <c r="A9" s="9" t="s">
        <v>62</v>
      </c>
      <c r="B9" s="9" t="s">
        <v>62</v>
      </c>
      <c r="C9" s="10" t="s">
        <v>67</v>
      </c>
      <c r="D9" s="9">
        <v>3249190</v>
      </c>
      <c r="E9" s="9" t="s">
        <v>75</v>
      </c>
      <c r="F9" s="11" t="s">
        <v>74</v>
      </c>
      <c r="G9" s="9" t="s">
        <v>63</v>
      </c>
      <c r="H9" s="9" t="s">
        <v>64</v>
      </c>
      <c r="I9" s="12" t="s">
        <v>65</v>
      </c>
      <c r="J9" s="24" t="s">
        <v>64</v>
      </c>
      <c r="K9" s="26" t="s">
        <v>85</v>
      </c>
      <c r="L9" s="14">
        <v>44777</v>
      </c>
      <c r="M9" s="14">
        <v>44777</v>
      </c>
      <c r="N9" s="15">
        <v>0</v>
      </c>
      <c r="O9" s="15">
        <v>0</v>
      </c>
      <c r="P9" s="16">
        <f t="shared" ref="P9" si="4">N9+O9</f>
        <v>0</v>
      </c>
      <c r="Q9" s="9">
        <v>0</v>
      </c>
      <c r="R9" s="15">
        <v>0</v>
      </c>
      <c r="S9" s="9">
        <v>1</v>
      </c>
      <c r="T9" s="15">
        <v>17.52</v>
      </c>
      <c r="U9" s="9">
        <f t="shared" si="1"/>
        <v>1</v>
      </c>
      <c r="V9" s="16">
        <f t="shared" si="2"/>
        <v>17.52</v>
      </c>
      <c r="W9" s="16">
        <f t="shared" si="3"/>
        <v>17.52</v>
      </c>
      <c r="X9" s="17"/>
      <c r="Y9" s="6"/>
      <c r="Z9" s="6"/>
      <c r="AA9" s="6"/>
      <c r="AB9" s="6"/>
    </row>
    <row r="10" spans="1:28" s="22" customFormat="1" ht="42.75" x14ac:dyDescent="0.2">
      <c r="A10" s="9" t="s">
        <v>62</v>
      </c>
      <c r="B10" s="9" t="s">
        <v>62</v>
      </c>
      <c r="C10" s="10" t="s">
        <v>68</v>
      </c>
      <c r="D10" s="9">
        <v>1432429</v>
      </c>
      <c r="E10" s="24" t="s">
        <v>76</v>
      </c>
      <c r="F10" s="11" t="s">
        <v>74</v>
      </c>
      <c r="G10" s="9" t="s">
        <v>63</v>
      </c>
      <c r="H10" s="9" t="s">
        <v>64</v>
      </c>
      <c r="I10" s="12" t="s">
        <v>65</v>
      </c>
      <c r="J10" s="24" t="s">
        <v>64</v>
      </c>
      <c r="K10" s="26" t="s">
        <v>85</v>
      </c>
      <c r="L10" s="14">
        <v>44777</v>
      </c>
      <c r="M10" s="14">
        <v>44777</v>
      </c>
      <c r="N10" s="15">
        <v>0</v>
      </c>
      <c r="O10" s="15">
        <v>0</v>
      </c>
      <c r="P10" s="16">
        <f t="shared" ref="P10" si="5">N10+O10</f>
        <v>0</v>
      </c>
      <c r="Q10" s="9">
        <v>0</v>
      </c>
      <c r="R10" s="15">
        <v>0</v>
      </c>
      <c r="S10" s="9">
        <v>1</v>
      </c>
      <c r="T10" s="15">
        <v>17.52</v>
      </c>
      <c r="U10" s="9">
        <f t="shared" si="1"/>
        <v>1</v>
      </c>
      <c r="V10" s="16">
        <f t="shared" ref="V10" si="6">(Q10*R10)+(S10*T10)</f>
        <v>17.52</v>
      </c>
      <c r="W10" s="16">
        <f t="shared" ref="W10" si="7">P10+V10</f>
        <v>17.52</v>
      </c>
      <c r="X10" s="17"/>
      <c r="Y10" s="6"/>
      <c r="Z10" s="6"/>
      <c r="AA10" s="6"/>
      <c r="AB10" s="6"/>
    </row>
    <row r="11" spans="1:28" s="22" customFormat="1" ht="42.75" x14ac:dyDescent="0.2">
      <c r="A11" s="9" t="s">
        <v>62</v>
      </c>
      <c r="B11" s="9" t="s">
        <v>62</v>
      </c>
      <c r="C11" s="10" t="s">
        <v>69</v>
      </c>
      <c r="D11" s="9">
        <v>4347331</v>
      </c>
      <c r="E11" s="9" t="s">
        <v>78</v>
      </c>
      <c r="F11" s="11" t="s">
        <v>74</v>
      </c>
      <c r="G11" s="9" t="s">
        <v>63</v>
      </c>
      <c r="H11" s="9" t="s">
        <v>64</v>
      </c>
      <c r="I11" s="12" t="s">
        <v>65</v>
      </c>
      <c r="J11" s="24" t="s">
        <v>64</v>
      </c>
      <c r="K11" s="26" t="s">
        <v>85</v>
      </c>
      <c r="L11" s="14">
        <v>44777</v>
      </c>
      <c r="M11" s="14">
        <v>44777</v>
      </c>
      <c r="N11" s="15">
        <v>0</v>
      </c>
      <c r="O11" s="15">
        <v>0</v>
      </c>
      <c r="P11" s="16">
        <f t="shared" ref="P11:P12" si="8">N11+O11</f>
        <v>0</v>
      </c>
      <c r="Q11" s="9">
        <v>0</v>
      </c>
      <c r="R11" s="15">
        <v>0</v>
      </c>
      <c r="S11" s="9">
        <v>1</v>
      </c>
      <c r="T11" s="15">
        <v>17.52</v>
      </c>
      <c r="U11" s="9">
        <f t="shared" ref="U11:U12" si="9">Q11+S11</f>
        <v>1</v>
      </c>
      <c r="V11" s="16">
        <f t="shared" ref="V11:V12" si="10">(Q11*R11)+(S11*T11)</f>
        <v>17.52</v>
      </c>
      <c r="W11" s="16">
        <f t="shared" ref="W11:W12" si="11">P11+V11</f>
        <v>17.52</v>
      </c>
      <c r="X11" s="17"/>
      <c r="Y11" s="6"/>
      <c r="Z11" s="6"/>
      <c r="AA11" s="6"/>
      <c r="AB11" s="6"/>
    </row>
    <row r="12" spans="1:28" s="22" customFormat="1" ht="42.75" x14ac:dyDescent="0.2">
      <c r="A12" s="9" t="s">
        <v>62</v>
      </c>
      <c r="B12" s="9" t="s">
        <v>62</v>
      </c>
      <c r="C12" s="10" t="s">
        <v>70</v>
      </c>
      <c r="D12" s="9">
        <v>3503720</v>
      </c>
      <c r="E12" s="24" t="s">
        <v>77</v>
      </c>
      <c r="F12" s="11" t="s">
        <v>74</v>
      </c>
      <c r="G12" s="9" t="s">
        <v>63</v>
      </c>
      <c r="H12" s="9" t="s">
        <v>64</v>
      </c>
      <c r="I12" s="12" t="s">
        <v>65</v>
      </c>
      <c r="J12" s="24" t="s">
        <v>64</v>
      </c>
      <c r="K12" s="26" t="s">
        <v>85</v>
      </c>
      <c r="L12" s="14">
        <v>44777</v>
      </c>
      <c r="M12" s="14">
        <v>44777</v>
      </c>
      <c r="N12" s="15">
        <v>0</v>
      </c>
      <c r="O12" s="15">
        <v>0</v>
      </c>
      <c r="P12" s="16">
        <f t="shared" si="8"/>
        <v>0</v>
      </c>
      <c r="Q12" s="9">
        <v>0</v>
      </c>
      <c r="R12" s="15">
        <v>0</v>
      </c>
      <c r="S12" s="9">
        <v>1</v>
      </c>
      <c r="T12" s="15">
        <v>17.52</v>
      </c>
      <c r="U12" s="9">
        <f t="shared" si="9"/>
        <v>1</v>
      </c>
      <c r="V12" s="16">
        <f t="shared" si="10"/>
        <v>17.52</v>
      </c>
      <c r="W12" s="16">
        <f t="shared" si="11"/>
        <v>17.52</v>
      </c>
      <c r="X12" s="17"/>
      <c r="Y12" s="6"/>
      <c r="Z12" s="6"/>
      <c r="AA12" s="6"/>
      <c r="AB12" s="6"/>
    </row>
    <row r="13" spans="1:28" ht="42.75" x14ac:dyDescent="0.2">
      <c r="A13" s="9" t="s">
        <v>62</v>
      </c>
      <c r="B13" s="9" t="s">
        <v>62</v>
      </c>
      <c r="C13" s="10" t="s">
        <v>71</v>
      </c>
      <c r="D13" s="9">
        <v>4093100</v>
      </c>
      <c r="E13" s="24" t="s">
        <v>79</v>
      </c>
      <c r="F13" s="11" t="s">
        <v>74</v>
      </c>
      <c r="G13" s="9" t="s">
        <v>63</v>
      </c>
      <c r="H13" s="9" t="s">
        <v>64</v>
      </c>
      <c r="I13" s="12" t="s">
        <v>65</v>
      </c>
      <c r="J13" s="24" t="s">
        <v>64</v>
      </c>
      <c r="K13" s="26" t="s">
        <v>85</v>
      </c>
      <c r="L13" s="14">
        <v>44777</v>
      </c>
      <c r="M13" s="14">
        <v>44777</v>
      </c>
      <c r="N13" s="15">
        <v>0</v>
      </c>
      <c r="O13" s="15">
        <v>0</v>
      </c>
      <c r="P13" s="16">
        <f t="shared" ref="P13" si="12">N13+O13</f>
        <v>0</v>
      </c>
      <c r="Q13" s="9">
        <v>0</v>
      </c>
      <c r="R13" s="15">
        <v>0</v>
      </c>
      <c r="S13" s="9">
        <v>1</v>
      </c>
      <c r="T13" s="15">
        <v>28.78</v>
      </c>
      <c r="U13" s="9">
        <f t="shared" ref="U13" si="13">Q13+S13</f>
        <v>1</v>
      </c>
      <c r="V13" s="16">
        <f t="shared" ref="V13" si="14">(Q13*R13)+(S13*T13)</f>
        <v>28.78</v>
      </c>
      <c r="W13" s="16">
        <f t="shared" ref="W13" si="15">P13+V13</f>
        <v>28.78</v>
      </c>
      <c r="X13" s="17"/>
      <c r="Y13" s="6"/>
      <c r="Z13" s="6"/>
      <c r="AA13" s="6"/>
      <c r="AB13" s="6"/>
    </row>
    <row r="14" spans="1:28" ht="28.5" x14ac:dyDescent="0.2">
      <c r="A14" s="9" t="s">
        <v>62</v>
      </c>
      <c r="B14" s="9" t="s">
        <v>62</v>
      </c>
      <c r="C14" s="10" t="s">
        <v>80</v>
      </c>
      <c r="D14" s="9">
        <v>4085795</v>
      </c>
      <c r="E14" s="9" t="s">
        <v>81</v>
      </c>
      <c r="F14" s="11" t="s">
        <v>82</v>
      </c>
      <c r="G14" s="9" t="s">
        <v>63</v>
      </c>
      <c r="H14" s="9" t="s">
        <v>64</v>
      </c>
      <c r="I14" s="12" t="s">
        <v>65</v>
      </c>
      <c r="J14" s="9" t="s">
        <v>83</v>
      </c>
      <c r="K14" s="13" t="s">
        <v>86</v>
      </c>
      <c r="L14" s="14">
        <v>44769</v>
      </c>
      <c r="M14" s="14">
        <v>44771</v>
      </c>
      <c r="N14" s="15">
        <v>1381</v>
      </c>
      <c r="O14" s="15">
        <v>1380</v>
      </c>
      <c r="P14" s="16">
        <f t="shared" si="0"/>
        <v>2761</v>
      </c>
      <c r="Q14" s="9">
        <v>0</v>
      </c>
      <c r="R14" s="15">
        <v>0</v>
      </c>
      <c r="S14" s="9">
        <v>0</v>
      </c>
      <c r="T14" s="15">
        <v>0</v>
      </c>
      <c r="U14" s="9">
        <f t="shared" ref="U14:U15" si="16">Q14+S14</f>
        <v>0</v>
      </c>
      <c r="V14" s="16">
        <f t="shared" si="2"/>
        <v>0</v>
      </c>
      <c r="W14" s="16">
        <f t="shared" si="3"/>
        <v>2761</v>
      </c>
      <c r="X14" s="17"/>
      <c r="Y14" s="6"/>
      <c r="Z14" s="6"/>
      <c r="AA14" s="6"/>
      <c r="AB14" s="6"/>
    </row>
    <row r="15" spans="1:28" ht="28.5" x14ac:dyDescent="0.2">
      <c r="A15" s="9" t="s">
        <v>62</v>
      </c>
      <c r="B15" s="9" t="s">
        <v>62</v>
      </c>
      <c r="C15" s="10" t="s">
        <v>80</v>
      </c>
      <c r="D15" s="9">
        <v>4085795</v>
      </c>
      <c r="E15" s="9" t="s">
        <v>81</v>
      </c>
      <c r="F15" s="11" t="s">
        <v>82</v>
      </c>
      <c r="G15" s="9" t="s">
        <v>63</v>
      </c>
      <c r="H15" s="9" t="s">
        <v>64</v>
      </c>
      <c r="I15" s="12" t="s">
        <v>65</v>
      </c>
      <c r="J15" s="9" t="s">
        <v>88</v>
      </c>
      <c r="K15" s="13" t="s">
        <v>87</v>
      </c>
      <c r="L15" s="14">
        <v>44776</v>
      </c>
      <c r="M15" s="14">
        <v>44777</v>
      </c>
      <c r="N15" s="15">
        <v>1380.9</v>
      </c>
      <c r="O15" s="15">
        <v>1381.01</v>
      </c>
      <c r="P15" s="16">
        <f t="shared" si="0"/>
        <v>2761.91</v>
      </c>
      <c r="Q15" s="9">
        <v>0</v>
      </c>
      <c r="R15" s="15">
        <v>0</v>
      </c>
      <c r="S15" s="9">
        <v>0</v>
      </c>
      <c r="T15" s="15">
        <v>0</v>
      </c>
      <c r="U15" s="9">
        <f t="shared" si="16"/>
        <v>0</v>
      </c>
      <c r="V15" s="16">
        <f t="shared" si="2"/>
        <v>0</v>
      </c>
      <c r="W15" s="16">
        <f t="shared" si="3"/>
        <v>2761.91</v>
      </c>
      <c r="X15" s="17"/>
      <c r="Y15" s="6"/>
      <c r="Z15" s="6"/>
      <c r="AA15" s="6"/>
      <c r="AB15" s="6"/>
    </row>
    <row r="16" spans="1:28" ht="38.25" customHeight="1" x14ac:dyDescent="0.2">
      <c r="A16" s="18"/>
      <c r="B16" s="6"/>
      <c r="C16" s="19"/>
      <c r="D16" s="20"/>
      <c r="E16" s="20"/>
      <c r="F16" s="20"/>
      <c r="G16" s="21"/>
      <c r="H16" s="21"/>
      <c r="I16" s="21"/>
      <c r="J16" s="21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ht="15.75" customHeight="1" x14ac:dyDescent="0.25">
      <c r="A17" s="76" t="s">
        <v>35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28" ht="15.75" customHeight="1" x14ac:dyDescent="0.2">
      <c r="A18" s="78" t="s">
        <v>36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1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28" ht="15.75" customHeight="1" x14ac:dyDescent="0.2">
      <c r="A19" s="69" t="s">
        <v>37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1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28" ht="15.75" customHeight="1" x14ac:dyDescent="0.2">
      <c r="A20" s="69" t="s">
        <v>38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1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28" ht="15.75" customHeight="1" x14ac:dyDescent="0.2">
      <c r="A21" s="69" t="s">
        <v>39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1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28" ht="15.75" customHeight="1" x14ac:dyDescent="0.2">
      <c r="A22" s="69" t="s">
        <v>40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ht="15.75" customHeight="1" x14ac:dyDescent="0.2">
      <c r="A23" s="69" t="s">
        <v>41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1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28" ht="14.25" x14ac:dyDescent="0.2">
      <c r="A24" s="69" t="s">
        <v>42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1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ht="14.25" x14ac:dyDescent="0.2">
      <c r="A25" s="69" t="s">
        <v>43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1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ht="14.25" x14ac:dyDescent="0.2">
      <c r="A26" s="69" t="s">
        <v>44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1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ht="15.75" customHeight="1" x14ac:dyDescent="0.2">
      <c r="A27" s="69" t="s">
        <v>45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1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15.75" customHeight="1" x14ac:dyDescent="0.2">
      <c r="A28" s="69" t="s">
        <v>46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1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15.75" customHeight="1" x14ac:dyDescent="0.2">
      <c r="A29" s="69" t="s">
        <v>47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1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15.75" customHeight="1" x14ac:dyDescent="0.2">
      <c r="A30" s="69" t="s">
        <v>48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1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15.75" customHeight="1" x14ac:dyDescent="0.2">
      <c r="A31" s="69" t="s">
        <v>49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1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15.75" customHeight="1" x14ac:dyDescent="0.2">
      <c r="A32" s="69" t="s">
        <v>50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1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 x14ac:dyDescent="0.2">
      <c r="A33" s="69" t="s">
        <v>51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 x14ac:dyDescent="0.2">
      <c r="A34" s="69" t="s">
        <v>52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1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 x14ac:dyDescent="0.2">
      <c r="A35" s="69" t="s">
        <v>53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1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 x14ac:dyDescent="0.2">
      <c r="A36" s="69" t="s">
        <v>54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 x14ac:dyDescent="0.2">
      <c r="A37" s="69" t="s">
        <v>55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1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 x14ac:dyDescent="0.2">
      <c r="A38" s="69" t="s">
        <v>56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1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 x14ac:dyDescent="0.2">
      <c r="A39" s="69" t="s">
        <v>57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1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 x14ac:dyDescent="0.2">
      <c r="A40" s="69" t="s">
        <v>58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1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 x14ac:dyDescent="0.2">
      <c r="A41" s="69" t="s">
        <v>59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1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 x14ac:dyDescent="0.2">
      <c r="A42" s="69" t="s">
        <v>60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4.25" x14ac:dyDescent="0.2">
      <c r="A43" s="69" t="s">
        <v>61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1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5.75" customHeight="1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5.75" customHeight="1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5.75" customHeight="1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5.75" customHeight="1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5.75" customHeight="1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5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5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5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5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5.75" customHeight="1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5.75" customHeight="1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5.75" customHeight="1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5.75" customHeight="1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5.75" customHeight="1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5.75" customHeight="1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5.75" customHeight="1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5.75" customHeight="1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5.75" customHeight="1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5.75" customHeight="1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5.75" customHeight="1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5.75" customHeight="1" x14ac:dyDescent="0.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5.75" customHeight="1" x14ac:dyDescent="0.2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5.75" customHeight="1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5.75" customHeight="1" x14ac:dyDescent="0.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5.75" customHeight="1" x14ac:dyDescent="0.2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5.75" customHeight="1" x14ac:dyDescent="0.2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5.75" customHeight="1" x14ac:dyDescent="0.2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5.75" customHeight="1" x14ac:dyDescent="0.2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5.75" customHeight="1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5.75" customHeight="1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5.75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5.75" customHeight="1" x14ac:dyDescent="0.2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5.75" customHeight="1" x14ac:dyDescent="0.2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5.75" customHeight="1" x14ac:dyDescent="0.2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5.75" customHeight="1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5.75" customHeight="1" x14ac:dyDescent="0.2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5.75" customHeight="1" x14ac:dyDescent="0.2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5.75" customHeight="1" x14ac:dyDescent="0.2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5.75" customHeight="1" x14ac:dyDescent="0.2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5.75" customHeight="1" x14ac:dyDescent="0.2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5.75" customHeight="1" x14ac:dyDescent="0.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5.75" customHeight="1" x14ac:dyDescent="0.2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5.75" customHeight="1" x14ac:dyDescent="0.2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5.75" customHeight="1" x14ac:dyDescent="0.2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5.75" customHeight="1" x14ac:dyDescent="0.2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5.75" customHeight="1" x14ac:dyDescent="0.2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5.75" customHeight="1" x14ac:dyDescent="0.2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5.75" customHeight="1" x14ac:dyDescent="0.2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5.75" customHeight="1" x14ac:dyDescent="0.2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5.75" customHeight="1" x14ac:dyDescent="0.2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5.75" customHeight="1" x14ac:dyDescent="0.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5.75" customHeight="1" x14ac:dyDescent="0.2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5.75" customHeight="1" x14ac:dyDescent="0.2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5.75" customHeight="1" x14ac:dyDescent="0.2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5.75" customHeight="1" x14ac:dyDescent="0.2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5.75" customHeight="1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5.75" customHeight="1" x14ac:dyDescent="0.2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5.75" customHeight="1" x14ac:dyDescent="0.2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5.75" customHeight="1" x14ac:dyDescent="0.2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5.75" customHeight="1" x14ac:dyDescent="0.2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5.75" customHeight="1" x14ac:dyDescent="0.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5.75" customHeight="1" x14ac:dyDescent="0.2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5.75" customHeight="1" x14ac:dyDescent="0.2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5.75" customHeight="1" x14ac:dyDescent="0.2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5.75" customHeight="1" x14ac:dyDescent="0.2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5.75" customHeight="1" x14ac:dyDescent="0.2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5.75" customHeight="1" x14ac:dyDescent="0.2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5.75" customHeight="1" x14ac:dyDescent="0.2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5.75" customHeight="1" x14ac:dyDescent="0.2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5.75" customHeight="1" x14ac:dyDescent="0.2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5.75" customHeight="1" x14ac:dyDescent="0.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5.75" customHeight="1" x14ac:dyDescent="0.2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5.75" customHeight="1" x14ac:dyDescent="0.2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5.75" customHeight="1" x14ac:dyDescent="0.2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5.75" customHeight="1" x14ac:dyDescent="0.2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5.75" customHeight="1" x14ac:dyDescent="0.2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5.75" customHeight="1" x14ac:dyDescent="0.2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5.75" customHeight="1" x14ac:dyDescent="0.2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5.75" customHeight="1" x14ac:dyDescent="0.2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5.75" customHeight="1" x14ac:dyDescent="0.2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5.75" customHeight="1" x14ac:dyDescent="0.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15.75" customHeight="1" x14ac:dyDescent="0.2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15.75" customHeight="1" x14ac:dyDescent="0.2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15.75" customHeight="1" x14ac:dyDescent="0.2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15.75" customHeight="1" x14ac:dyDescent="0.2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15.75" customHeight="1" x14ac:dyDescent="0.2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15.75" customHeight="1" x14ac:dyDescent="0.2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15.75" customHeight="1" x14ac:dyDescent="0.2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15.75" customHeight="1" x14ac:dyDescent="0.2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15.75" customHeight="1" x14ac:dyDescent="0.2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15.75" customHeight="1" x14ac:dyDescent="0.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15.75" customHeight="1" x14ac:dyDescent="0.2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15.75" customHeight="1" x14ac:dyDescent="0.2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15.75" customHeight="1" x14ac:dyDescent="0.2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15.75" customHeight="1" x14ac:dyDescent="0.2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15.75" customHeight="1" x14ac:dyDescent="0.2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15.75" customHeight="1" x14ac:dyDescent="0.2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15.75" customHeight="1" x14ac:dyDescent="0.2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15.75" customHeight="1" x14ac:dyDescent="0.2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15.75" customHeight="1" x14ac:dyDescent="0.2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15.75" customHeight="1" x14ac:dyDescent="0.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15.75" customHeight="1" x14ac:dyDescent="0.2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15.75" customHeight="1" x14ac:dyDescent="0.2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15.75" customHeight="1" x14ac:dyDescent="0.2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15.75" customHeight="1" x14ac:dyDescent="0.2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15.75" customHeight="1" x14ac:dyDescent="0.2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15.75" customHeight="1" x14ac:dyDescent="0.2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15.75" customHeight="1" x14ac:dyDescent="0.2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15.75" customHeight="1" x14ac:dyDescent="0.2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15.75" customHeight="1" x14ac:dyDescent="0.2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15.75" customHeight="1" x14ac:dyDescent="0.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15.75" customHeight="1" x14ac:dyDescent="0.2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15.75" customHeight="1" x14ac:dyDescent="0.2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15.75" customHeight="1" x14ac:dyDescent="0.2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15.75" customHeight="1" x14ac:dyDescent="0.2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15.75" customHeight="1" x14ac:dyDescent="0.2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15.75" customHeight="1" x14ac:dyDescent="0.2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15.75" customHeight="1" x14ac:dyDescent="0.2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15.75" customHeight="1" x14ac:dyDescent="0.2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15.75" customHeight="1" x14ac:dyDescent="0.2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15.75" customHeight="1" x14ac:dyDescent="0.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15.75" customHeight="1" x14ac:dyDescent="0.2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15.75" customHeight="1" x14ac:dyDescent="0.2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15.75" customHeight="1" x14ac:dyDescent="0.2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15.75" customHeight="1" x14ac:dyDescent="0.2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15.75" customHeight="1" x14ac:dyDescent="0.2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15.75" customHeight="1" x14ac:dyDescent="0.2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15.75" customHeight="1" x14ac:dyDescent="0.2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15.75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15.75" customHeight="1" x14ac:dyDescent="0.2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15.75" customHeight="1" x14ac:dyDescent="0.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15.75" customHeight="1" x14ac:dyDescent="0.2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15.75" customHeight="1" x14ac:dyDescent="0.2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15.75" customHeight="1" x14ac:dyDescent="0.2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15.75" customHeight="1" x14ac:dyDescent="0.2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15.75" customHeight="1" x14ac:dyDescent="0.2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15.75" customHeight="1" x14ac:dyDescent="0.2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15.75" customHeight="1" x14ac:dyDescent="0.2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15.75" customHeight="1" x14ac:dyDescent="0.2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15.75" customHeight="1" x14ac:dyDescent="0.2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15.75" customHeight="1" x14ac:dyDescent="0.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15.75" customHeight="1" x14ac:dyDescent="0.2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15.75" customHeight="1" x14ac:dyDescent="0.2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15.75" customHeight="1" x14ac:dyDescent="0.2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15.75" customHeight="1" x14ac:dyDescent="0.2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15.75" customHeight="1" x14ac:dyDescent="0.2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15.75" customHeight="1" x14ac:dyDescent="0.2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15.75" customHeight="1" x14ac:dyDescent="0.2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15.75" customHeight="1" x14ac:dyDescent="0.2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15.75" customHeight="1" x14ac:dyDescent="0.2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15.75" customHeight="1" x14ac:dyDescent="0.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15.75" customHeight="1" x14ac:dyDescent="0.2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15.75" customHeight="1" x14ac:dyDescent="0.2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15.75" customHeight="1" x14ac:dyDescent="0.2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15.75" customHeight="1" x14ac:dyDescent="0.2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15.75" customHeight="1" x14ac:dyDescent="0.2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15.75" customHeight="1" x14ac:dyDescent="0.2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15.75" customHeight="1" x14ac:dyDescent="0.2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15.75" customHeight="1" x14ac:dyDescent="0.2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15.75" customHeight="1" x14ac:dyDescent="0.2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15.75" customHeight="1" x14ac:dyDescent="0.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15.75" customHeight="1" x14ac:dyDescent="0.2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15.75" customHeight="1" x14ac:dyDescent="0.2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15.75" customHeight="1" x14ac:dyDescent="0.2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15.75" customHeight="1" x14ac:dyDescent="0.2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15.75" customHeight="1" x14ac:dyDescent="0.2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15.75" customHeight="1" x14ac:dyDescent="0.2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15.75" customHeight="1" x14ac:dyDescent="0.2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15.75" customHeight="1" x14ac:dyDescent="0.2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15.75" customHeight="1" x14ac:dyDescent="0.2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15.75" customHeight="1" x14ac:dyDescent="0.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15.75" customHeight="1" x14ac:dyDescent="0.2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15.75" customHeight="1" x14ac:dyDescent="0.2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15.75" customHeight="1" x14ac:dyDescent="0.2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15.75" customHeight="1" x14ac:dyDescent="0.2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15.75" customHeight="1" x14ac:dyDescent="0.2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15.75" customHeight="1" x14ac:dyDescent="0.2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15.75" customHeight="1" x14ac:dyDescent="0.2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15.75" customHeight="1" x14ac:dyDescent="0.2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15.75" customHeight="1" x14ac:dyDescent="0.2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15.75" customHeight="1" x14ac:dyDescent="0.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15.75" customHeight="1" x14ac:dyDescent="0.2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15.75" customHeight="1" x14ac:dyDescent="0.2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15.75" customHeight="1" x14ac:dyDescent="0.2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15.75" customHeight="1" x14ac:dyDescent="0.2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15.75" customHeight="1" x14ac:dyDescent="0.2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15.75" customHeight="1" x14ac:dyDescent="0.2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15.75" customHeight="1" x14ac:dyDescent="0.2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15.75" customHeight="1" x14ac:dyDescent="0.2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15.75" customHeight="1" x14ac:dyDescent="0.2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15.75" customHeight="1" x14ac:dyDescent="0.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15.75" customHeight="1" x14ac:dyDescent="0.2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15.75" customHeight="1" x14ac:dyDescent="0.2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15.75" customHeight="1" x14ac:dyDescent="0.2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15.75" customHeight="1" x14ac:dyDescent="0.2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15.75" customHeight="1" x14ac:dyDescent="0.2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15.75" customHeight="1" x14ac:dyDescent="0.2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15.75" customHeight="1" x14ac:dyDescent="0.2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15.75" customHeight="1" x14ac:dyDescent="0.2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15.75" customHeight="1" x14ac:dyDescent="0.2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15.75" customHeight="1" x14ac:dyDescent="0.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15.75" customHeight="1" x14ac:dyDescent="0.2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15.75" customHeight="1" x14ac:dyDescent="0.2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15.75" customHeight="1" x14ac:dyDescent="0.2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15.75" customHeight="1" x14ac:dyDescent="0.2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15.75" customHeight="1" x14ac:dyDescent="0.2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15.75" customHeight="1" x14ac:dyDescent="0.2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15.75" customHeight="1" x14ac:dyDescent="0.2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15.75" customHeight="1" x14ac:dyDescent="0.2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15.75" customHeight="1" x14ac:dyDescent="0.2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15.75" customHeight="1" x14ac:dyDescent="0.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15.75" customHeight="1" x14ac:dyDescent="0.2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15.75" customHeight="1" x14ac:dyDescent="0.2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15.75" customHeight="1" x14ac:dyDescent="0.2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15.75" customHeight="1" x14ac:dyDescent="0.2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15.75" customHeight="1" x14ac:dyDescent="0.2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15.75" customHeight="1" x14ac:dyDescent="0.2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15.75" customHeight="1" x14ac:dyDescent="0.2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15.75" customHeight="1" x14ac:dyDescent="0.2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15.75" customHeight="1" x14ac:dyDescent="0.2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15.75" customHeight="1" x14ac:dyDescent="0.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15.75" customHeight="1" x14ac:dyDescent="0.2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15.75" customHeight="1" x14ac:dyDescent="0.2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15.75" customHeight="1" x14ac:dyDescent="0.2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15.75" customHeight="1" x14ac:dyDescent="0.2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15.75" customHeight="1" x14ac:dyDescent="0.2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15.75" customHeight="1" x14ac:dyDescent="0.2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15.75" customHeight="1" x14ac:dyDescent="0.2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15.75" customHeight="1" x14ac:dyDescent="0.2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15.75" customHeight="1" x14ac:dyDescent="0.2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15.75" customHeight="1" x14ac:dyDescent="0.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15.75" customHeight="1" x14ac:dyDescent="0.2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15.75" customHeight="1" x14ac:dyDescent="0.2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15.75" customHeight="1" x14ac:dyDescent="0.2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15.75" customHeight="1" x14ac:dyDescent="0.2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15.75" customHeight="1" x14ac:dyDescent="0.2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15.75" customHeight="1" x14ac:dyDescent="0.2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15.75" customHeight="1" x14ac:dyDescent="0.2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15.75" customHeight="1" x14ac:dyDescent="0.2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15.75" customHeight="1" x14ac:dyDescent="0.2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15.75" customHeight="1" x14ac:dyDescent="0.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15.75" customHeight="1" x14ac:dyDescent="0.2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15.75" customHeight="1" x14ac:dyDescent="0.2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15.75" customHeight="1" x14ac:dyDescent="0.2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15.75" customHeight="1" x14ac:dyDescent="0.2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15.75" customHeight="1" x14ac:dyDescent="0.2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15.75" customHeight="1" x14ac:dyDescent="0.2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15.75" customHeight="1" x14ac:dyDescent="0.2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15.75" customHeight="1" x14ac:dyDescent="0.2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15.75" customHeight="1" x14ac:dyDescent="0.2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15.75" customHeight="1" x14ac:dyDescent="0.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15.75" customHeight="1" x14ac:dyDescent="0.2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15.75" customHeight="1" x14ac:dyDescent="0.2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15.75" customHeight="1" x14ac:dyDescent="0.2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15.75" customHeight="1" x14ac:dyDescent="0.2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15.75" customHeight="1" x14ac:dyDescent="0.2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15.75" customHeight="1" x14ac:dyDescent="0.2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15.75" customHeight="1" x14ac:dyDescent="0.2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15.75" customHeight="1" x14ac:dyDescent="0.2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15.75" customHeight="1" x14ac:dyDescent="0.2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15.75" customHeight="1" x14ac:dyDescent="0.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15.75" customHeight="1" x14ac:dyDescent="0.2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15.75" customHeight="1" x14ac:dyDescent="0.2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15.75" customHeight="1" x14ac:dyDescent="0.2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15.75" customHeight="1" x14ac:dyDescent="0.2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15.75" customHeight="1" x14ac:dyDescent="0.2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15.75" customHeight="1" x14ac:dyDescent="0.2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15.75" customHeight="1" x14ac:dyDescent="0.2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15.75" customHeight="1" x14ac:dyDescent="0.2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15.75" customHeight="1" x14ac:dyDescent="0.2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15.75" customHeight="1" x14ac:dyDescent="0.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15.75" customHeight="1" x14ac:dyDescent="0.2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15.75" customHeight="1" x14ac:dyDescent="0.2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15.75" customHeight="1" x14ac:dyDescent="0.2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15.75" customHeight="1" x14ac:dyDescent="0.2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15.75" customHeight="1" x14ac:dyDescent="0.2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15.75" customHeight="1" x14ac:dyDescent="0.2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15.75" customHeight="1" x14ac:dyDescent="0.2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15.75" customHeight="1" x14ac:dyDescent="0.2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15.75" customHeight="1" x14ac:dyDescent="0.2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15.75" customHeight="1" x14ac:dyDescent="0.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15.75" customHeight="1" x14ac:dyDescent="0.2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15.75" customHeight="1" x14ac:dyDescent="0.2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15.75" customHeight="1" x14ac:dyDescent="0.2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15.75" customHeight="1" x14ac:dyDescent="0.2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15.75" customHeight="1" x14ac:dyDescent="0.2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15.75" customHeight="1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15.75" customHeight="1" x14ac:dyDescent="0.2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15.75" customHeight="1" x14ac:dyDescent="0.2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15.75" customHeight="1" x14ac:dyDescent="0.2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15.75" customHeight="1" x14ac:dyDescent="0.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15.75" customHeight="1" x14ac:dyDescent="0.2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15.75" customHeight="1" x14ac:dyDescent="0.2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15.75" customHeight="1" x14ac:dyDescent="0.2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15.75" customHeight="1" x14ac:dyDescent="0.2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15.75" customHeight="1" x14ac:dyDescent="0.2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15.75" customHeight="1" x14ac:dyDescent="0.2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15.75" customHeight="1" x14ac:dyDescent="0.2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15.75" customHeight="1" x14ac:dyDescent="0.2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15.75" customHeight="1" x14ac:dyDescent="0.2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15.75" customHeight="1" x14ac:dyDescent="0.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15.75" customHeight="1" x14ac:dyDescent="0.2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15.75" customHeight="1" x14ac:dyDescent="0.2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15.75" customHeight="1" x14ac:dyDescent="0.2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15.75" customHeight="1" x14ac:dyDescent="0.2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15.75" customHeight="1" x14ac:dyDescent="0.2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15.75" customHeight="1" x14ac:dyDescent="0.2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15.75" customHeight="1" x14ac:dyDescent="0.2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15.75" customHeight="1" x14ac:dyDescent="0.2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15.75" customHeight="1" x14ac:dyDescent="0.2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15.75" customHeight="1" x14ac:dyDescent="0.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15.75" customHeight="1" x14ac:dyDescent="0.2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15.75" customHeight="1" x14ac:dyDescent="0.2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15.75" customHeight="1" x14ac:dyDescent="0.2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15.75" customHeight="1" x14ac:dyDescent="0.2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15.75" customHeight="1" x14ac:dyDescent="0.2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5.75" customHeight="1" x14ac:dyDescent="0.2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15.75" customHeight="1" x14ac:dyDescent="0.2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15.75" customHeight="1" x14ac:dyDescent="0.2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15.75" customHeight="1" x14ac:dyDescent="0.2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15.75" customHeight="1" x14ac:dyDescent="0.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15.75" customHeight="1" x14ac:dyDescent="0.2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15.75" customHeight="1" x14ac:dyDescent="0.2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15.75" customHeight="1" x14ac:dyDescent="0.2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15.75" customHeight="1" x14ac:dyDescent="0.2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15.75" customHeight="1" x14ac:dyDescent="0.2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15.75" customHeight="1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15.75" customHeight="1" x14ac:dyDescent="0.2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15.75" customHeight="1" x14ac:dyDescent="0.2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15.75" customHeight="1" x14ac:dyDescent="0.2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15.75" customHeight="1" x14ac:dyDescent="0.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15.75" customHeight="1" x14ac:dyDescent="0.2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15.75" customHeight="1" x14ac:dyDescent="0.2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15.75" customHeight="1" x14ac:dyDescent="0.2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15.75" customHeight="1" x14ac:dyDescent="0.2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15.75" customHeight="1" x14ac:dyDescent="0.2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15.75" customHeight="1" x14ac:dyDescent="0.2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15.75" customHeight="1" x14ac:dyDescent="0.2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15.75" customHeight="1" x14ac:dyDescent="0.2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15.75" customHeight="1" x14ac:dyDescent="0.2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15.75" customHeight="1" x14ac:dyDescent="0.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15.75" customHeight="1" x14ac:dyDescent="0.2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15.75" customHeight="1" x14ac:dyDescent="0.2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15.75" customHeight="1" x14ac:dyDescent="0.2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15.75" customHeight="1" x14ac:dyDescent="0.2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15.75" customHeight="1" x14ac:dyDescent="0.2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15.75" customHeight="1" x14ac:dyDescent="0.2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15.75" customHeight="1" x14ac:dyDescent="0.2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15.75" customHeight="1" x14ac:dyDescent="0.2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15.75" customHeight="1" x14ac:dyDescent="0.2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15.75" customHeight="1" x14ac:dyDescent="0.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15.75" customHeight="1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15.75" customHeight="1" x14ac:dyDescent="0.2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15.75" customHeight="1" x14ac:dyDescent="0.2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15.75" customHeight="1" x14ac:dyDescent="0.2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15.75" customHeight="1" x14ac:dyDescent="0.2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15.75" customHeight="1" x14ac:dyDescent="0.2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15.75" customHeight="1" x14ac:dyDescent="0.2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15.75" customHeight="1" x14ac:dyDescent="0.2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15.75" customHeight="1" x14ac:dyDescent="0.2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15.75" customHeight="1" x14ac:dyDescent="0.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15.75" customHeight="1" x14ac:dyDescent="0.2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15.75" customHeight="1" x14ac:dyDescent="0.2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15.75" customHeight="1" x14ac:dyDescent="0.2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15.75" customHeight="1" x14ac:dyDescent="0.2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15.75" customHeight="1" x14ac:dyDescent="0.2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15.75" customHeight="1" x14ac:dyDescent="0.2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15.75" customHeight="1" x14ac:dyDescent="0.2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15.75" customHeight="1" x14ac:dyDescent="0.2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15.75" customHeight="1" x14ac:dyDescent="0.2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15.75" customHeight="1" x14ac:dyDescent="0.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15.75" customHeight="1" x14ac:dyDescent="0.2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15.75" customHeight="1" x14ac:dyDescent="0.2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15.75" customHeight="1" x14ac:dyDescent="0.2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15.75" customHeight="1" x14ac:dyDescent="0.2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15.75" customHeight="1" x14ac:dyDescent="0.2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15.75" customHeight="1" x14ac:dyDescent="0.2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15.75" customHeight="1" x14ac:dyDescent="0.2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15.75" customHeight="1" x14ac:dyDescent="0.2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15.75" customHeight="1" x14ac:dyDescent="0.2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15.75" customHeight="1" x14ac:dyDescent="0.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15.75" customHeight="1" x14ac:dyDescent="0.2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15.75" customHeight="1" x14ac:dyDescent="0.2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15.75" customHeight="1" x14ac:dyDescent="0.2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15.75" customHeight="1" x14ac:dyDescent="0.2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15.75" customHeight="1" x14ac:dyDescent="0.2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15.75" customHeight="1" x14ac:dyDescent="0.2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15.75" customHeight="1" x14ac:dyDescent="0.2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15.75" customHeight="1" x14ac:dyDescent="0.2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15.75" customHeight="1" x14ac:dyDescent="0.2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15.75" customHeight="1" x14ac:dyDescent="0.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15.75" customHeight="1" x14ac:dyDescent="0.2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15.75" customHeight="1" x14ac:dyDescent="0.2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15.75" customHeight="1" x14ac:dyDescent="0.2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15.75" customHeight="1" x14ac:dyDescent="0.2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15.75" customHeight="1" x14ac:dyDescent="0.2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15.75" customHeight="1" x14ac:dyDescent="0.2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15.75" customHeight="1" x14ac:dyDescent="0.2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15.75" customHeight="1" x14ac:dyDescent="0.2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15.75" customHeight="1" x14ac:dyDescent="0.2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15.75" customHeight="1" x14ac:dyDescent="0.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15.75" customHeight="1" x14ac:dyDescent="0.2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15.75" customHeight="1" x14ac:dyDescent="0.2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15.75" customHeight="1" x14ac:dyDescent="0.2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15.75" customHeight="1" x14ac:dyDescent="0.2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15.75" customHeight="1" x14ac:dyDescent="0.2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15.75" customHeight="1" x14ac:dyDescent="0.2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15.75" customHeight="1" x14ac:dyDescent="0.2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15.75" customHeight="1" x14ac:dyDescent="0.2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15.75" customHeight="1" x14ac:dyDescent="0.2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15.75" customHeight="1" x14ac:dyDescent="0.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15.75" customHeight="1" x14ac:dyDescent="0.2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15.75" customHeight="1" x14ac:dyDescent="0.2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15.75" customHeight="1" x14ac:dyDescent="0.2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15.75" customHeight="1" x14ac:dyDescent="0.2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5.75" customHeight="1" x14ac:dyDescent="0.2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15.75" customHeight="1" x14ac:dyDescent="0.2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15.75" customHeight="1" x14ac:dyDescent="0.2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15.75" customHeight="1" x14ac:dyDescent="0.2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15.75" customHeight="1" x14ac:dyDescent="0.2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15.75" customHeight="1" x14ac:dyDescent="0.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15.75" customHeight="1" x14ac:dyDescent="0.2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15.75" customHeight="1" x14ac:dyDescent="0.2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15.75" customHeight="1" x14ac:dyDescent="0.2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15.75" customHeight="1" x14ac:dyDescent="0.2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15.75" customHeight="1" x14ac:dyDescent="0.2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15.75" customHeight="1" x14ac:dyDescent="0.2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15.75" customHeight="1" x14ac:dyDescent="0.2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15.75" customHeight="1" x14ac:dyDescent="0.2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15.75" customHeight="1" x14ac:dyDescent="0.2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15.75" customHeight="1" x14ac:dyDescent="0.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15.75" customHeight="1" x14ac:dyDescent="0.2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15.75" customHeight="1" x14ac:dyDescent="0.2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15.75" customHeight="1" x14ac:dyDescent="0.2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15.75" customHeight="1" x14ac:dyDescent="0.2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15.75" customHeight="1" x14ac:dyDescent="0.2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15.75" customHeight="1" x14ac:dyDescent="0.2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15.75" customHeight="1" x14ac:dyDescent="0.2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15.75" customHeight="1" x14ac:dyDescent="0.2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15.75" customHeight="1" x14ac:dyDescent="0.2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15.75" customHeight="1" x14ac:dyDescent="0.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15.75" customHeight="1" x14ac:dyDescent="0.2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15.75" customHeight="1" x14ac:dyDescent="0.2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15.75" customHeight="1" x14ac:dyDescent="0.2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15.75" customHeight="1" x14ac:dyDescent="0.2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15.75" customHeight="1" x14ac:dyDescent="0.2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15.75" customHeight="1" x14ac:dyDescent="0.2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15.75" customHeight="1" x14ac:dyDescent="0.2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15.75" customHeight="1" x14ac:dyDescent="0.2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15.75" customHeight="1" x14ac:dyDescent="0.2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15.75" customHeight="1" x14ac:dyDescent="0.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15.75" customHeight="1" x14ac:dyDescent="0.2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15.75" customHeight="1" x14ac:dyDescent="0.2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15.75" customHeight="1" x14ac:dyDescent="0.2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15.75" customHeight="1" x14ac:dyDescent="0.2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15.75" customHeight="1" x14ac:dyDescent="0.2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15.75" customHeight="1" x14ac:dyDescent="0.2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15.75" customHeight="1" x14ac:dyDescent="0.2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15.75" customHeight="1" x14ac:dyDescent="0.2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15.75" customHeight="1" x14ac:dyDescent="0.2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15.75" customHeight="1" x14ac:dyDescent="0.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15.75" customHeight="1" x14ac:dyDescent="0.2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15.75" customHeight="1" x14ac:dyDescent="0.2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15.75" customHeight="1" x14ac:dyDescent="0.2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15.75" customHeight="1" x14ac:dyDescent="0.2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15.75" customHeight="1" x14ac:dyDescent="0.2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15.75" customHeight="1" x14ac:dyDescent="0.2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15.75" customHeight="1" x14ac:dyDescent="0.2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15.75" customHeight="1" x14ac:dyDescent="0.2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15.75" customHeight="1" x14ac:dyDescent="0.2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15.75" customHeight="1" x14ac:dyDescent="0.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15.75" customHeight="1" x14ac:dyDescent="0.2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15.75" customHeight="1" x14ac:dyDescent="0.2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15.75" customHeight="1" x14ac:dyDescent="0.2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15.75" customHeight="1" x14ac:dyDescent="0.2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15.75" customHeight="1" x14ac:dyDescent="0.2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15.75" customHeight="1" x14ac:dyDescent="0.2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15.75" customHeight="1" x14ac:dyDescent="0.2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15.75" customHeight="1" x14ac:dyDescent="0.2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15.75" customHeight="1" x14ac:dyDescent="0.2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15.75" customHeight="1" x14ac:dyDescent="0.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15.75" customHeight="1" x14ac:dyDescent="0.2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15.75" customHeight="1" x14ac:dyDescent="0.2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15.75" customHeight="1" x14ac:dyDescent="0.2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15.75" customHeight="1" x14ac:dyDescent="0.2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15.75" customHeight="1" x14ac:dyDescent="0.2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15.75" customHeight="1" x14ac:dyDescent="0.2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15.75" customHeight="1" x14ac:dyDescent="0.2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15.75" customHeight="1" x14ac:dyDescent="0.2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15.75" customHeight="1" x14ac:dyDescent="0.2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15.75" customHeight="1" x14ac:dyDescent="0.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15.75" customHeight="1" x14ac:dyDescent="0.2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15.75" customHeight="1" x14ac:dyDescent="0.2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15.75" customHeight="1" x14ac:dyDescent="0.2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15.75" customHeight="1" x14ac:dyDescent="0.2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15.75" customHeight="1" x14ac:dyDescent="0.2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15.75" customHeight="1" x14ac:dyDescent="0.2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15.75" customHeight="1" x14ac:dyDescent="0.2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15.75" customHeight="1" x14ac:dyDescent="0.2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15.75" customHeight="1" x14ac:dyDescent="0.2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15.75" customHeight="1" x14ac:dyDescent="0.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15.75" customHeight="1" x14ac:dyDescent="0.2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15.75" customHeight="1" x14ac:dyDescent="0.2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15.75" customHeight="1" x14ac:dyDescent="0.2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15.75" customHeight="1" x14ac:dyDescent="0.2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15.75" customHeight="1" x14ac:dyDescent="0.2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15.75" customHeight="1" x14ac:dyDescent="0.2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15.75" customHeight="1" x14ac:dyDescent="0.2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15.75" customHeight="1" x14ac:dyDescent="0.2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15.75" customHeight="1" x14ac:dyDescent="0.2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15.75" customHeight="1" x14ac:dyDescent="0.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15.75" customHeight="1" x14ac:dyDescent="0.2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15.75" customHeight="1" x14ac:dyDescent="0.2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15.75" customHeight="1" x14ac:dyDescent="0.2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15.75" customHeight="1" x14ac:dyDescent="0.2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15.75" customHeight="1" x14ac:dyDescent="0.2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15.75" customHeight="1" x14ac:dyDescent="0.2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15.75" customHeight="1" x14ac:dyDescent="0.2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15.75" customHeight="1" x14ac:dyDescent="0.2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15.75" customHeight="1" x14ac:dyDescent="0.2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15.75" customHeight="1" x14ac:dyDescent="0.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15.75" customHeight="1" x14ac:dyDescent="0.2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15.75" customHeight="1" x14ac:dyDescent="0.2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15.75" customHeight="1" x14ac:dyDescent="0.2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15.75" customHeight="1" x14ac:dyDescent="0.2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15.75" customHeight="1" x14ac:dyDescent="0.2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15.75" customHeight="1" x14ac:dyDescent="0.2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15.75" customHeight="1" x14ac:dyDescent="0.2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15.75" customHeight="1" x14ac:dyDescent="0.2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15.75" customHeight="1" x14ac:dyDescent="0.2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15.75" customHeight="1" x14ac:dyDescent="0.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15.75" customHeight="1" x14ac:dyDescent="0.2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15.75" customHeight="1" x14ac:dyDescent="0.2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15.75" customHeight="1" x14ac:dyDescent="0.2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15.75" customHeight="1" x14ac:dyDescent="0.2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15.75" customHeight="1" x14ac:dyDescent="0.2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15.75" customHeight="1" x14ac:dyDescent="0.2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15.75" customHeight="1" x14ac:dyDescent="0.2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15.75" customHeight="1" x14ac:dyDescent="0.2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15.75" customHeight="1" x14ac:dyDescent="0.2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15.75" customHeight="1" x14ac:dyDescent="0.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15.75" customHeight="1" x14ac:dyDescent="0.2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15.75" customHeight="1" x14ac:dyDescent="0.2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15.75" customHeight="1" x14ac:dyDescent="0.2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15.75" customHeight="1" x14ac:dyDescent="0.2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15.75" customHeight="1" x14ac:dyDescent="0.2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15.75" customHeight="1" x14ac:dyDescent="0.2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15.75" customHeight="1" x14ac:dyDescent="0.2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15.75" customHeight="1" x14ac:dyDescent="0.2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15.75" customHeight="1" x14ac:dyDescent="0.2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15.75" customHeight="1" x14ac:dyDescent="0.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15.75" customHeight="1" x14ac:dyDescent="0.2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15.75" customHeight="1" x14ac:dyDescent="0.2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15.75" customHeight="1" x14ac:dyDescent="0.2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15.75" customHeight="1" x14ac:dyDescent="0.2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15.75" customHeight="1" x14ac:dyDescent="0.2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15.75" customHeight="1" x14ac:dyDescent="0.2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15.75" customHeight="1" x14ac:dyDescent="0.2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15.75" customHeight="1" x14ac:dyDescent="0.2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15.75" customHeight="1" x14ac:dyDescent="0.2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15.75" customHeight="1" x14ac:dyDescent="0.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15.75" customHeight="1" x14ac:dyDescent="0.2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15.75" customHeight="1" x14ac:dyDescent="0.2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15.75" customHeight="1" x14ac:dyDescent="0.2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15.75" customHeight="1" x14ac:dyDescent="0.2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15.75" customHeight="1" x14ac:dyDescent="0.2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15.75" customHeight="1" x14ac:dyDescent="0.2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15.75" customHeight="1" x14ac:dyDescent="0.2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15.75" customHeight="1" x14ac:dyDescent="0.2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15.75" customHeight="1" x14ac:dyDescent="0.2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15.75" customHeight="1" x14ac:dyDescent="0.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15.75" customHeight="1" x14ac:dyDescent="0.2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15.75" customHeight="1" x14ac:dyDescent="0.2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15.75" customHeight="1" x14ac:dyDescent="0.2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15.75" customHeight="1" x14ac:dyDescent="0.2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15.75" customHeight="1" x14ac:dyDescent="0.2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15.75" customHeight="1" x14ac:dyDescent="0.2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15.75" customHeight="1" x14ac:dyDescent="0.2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15.75" customHeight="1" x14ac:dyDescent="0.2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15.75" customHeight="1" x14ac:dyDescent="0.2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15.75" customHeight="1" x14ac:dyDescent="0.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15.75" customHeight="1" x14ac:dyDescent="0.2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15.75" customHeight="1" x14ac:dyDescent="0.2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15.75" customHeight="1" x14ac:dyDescent="0.2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15.75" customHeight="1" x14ac:dyDescent="0.2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15.75" customHeight="1" x14ac:dyDescent="0.2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15.75" customHeight="1" x14ac:dyDescent="0.2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15.75" customHeight="1" x14ac:dyDescent="0.2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15.75" customHeight="1" x14ac:dyDescent="0.2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15.75" customHeight="1" x14ac:dyDescent="0.2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15.75" customHeight="1" x14ac:dyDescent="0.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15.75" customHeight="1" x14ac:dyDescent="0.2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15.75" customHeight="1" x14ac:dyDescent="0.2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15.75" customHeight="1" x14ac:dyDescent="0.2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15.75" customHeight="1" x14ac:dyDescent="0.2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15.75" customHeight="1" x14ac:dyDescent="0.2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15.75" customHeight="1" x14ac:dyDescent="0.2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15.75" customHeight="1" x14ac:dyDescent="0.2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15.75" customHeight="1" x14ac:dyDescent="0.2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15.75" customHeight="1" x14ac:dyDescent="0.2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15.75" customHeight="1" x14ac:dyDescent="0.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15.75" customHeight="1" x14ac:dyDescent="0.2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15.75" customHeight="1" x14ac:dyDescent="0.2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15.75" customHeight="1" x14ac:dyDescent="0.2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15.75" customHeight="1" x14ac:dyDescent="0.2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15.75" customHeight="1" x14ac:dyDescent="0.2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15.75" customHeight="1" x14ac:dyDescent="0.2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15.75" customHeight="1" x14ac:dyDescent="0.2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15.75" customHeight="1" x14ac:dyDescent="0.2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15.75" customHeight="1" x14ac:dyDescent="0.2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15.75" customHeight="1" x14ac:dyDescent="0.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15.75" customHeight="1" x14ac:dyDescent="0.2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15.75" customHeight="1" x14ac:dyDescent="0.2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15.75" customHeight="1" x14ac:dyDescent="0.2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15.75" customHeight="1" x14ac:dyDescent="0.2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15.75" customHeight="1" x14ac:dyDescent="0.2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15.75" customHeight="1" x14ac:dyDescent="0.2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15.75" customHeight="1" x14ac:dyDescent="0.2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15.75" customHeight="1" x14ac:dyDescent="0.2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15.75" customHeight="1" x14ac:dyDescent="0.2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15.75" customHeight="1" x14ac:dyDescent="0.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15.75" customHeight="1" x14ac:dyDescent="0.2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15.75" customHeight="1" x14ac:dyDescent="0.2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15.75" customHeight="1" x14ac:dyDescent="0.2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15.75" customHeight="1" x14ac:dyDescent="0.2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15.75" customHeight="1" x14ac:dyDescent="0.2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15.75" customHeight="1" x14ac:dyDescent="0.2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5.75" customHeight="1" x14ac:dyDescent="0.2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15.75" customHeight="1" x14ac:dyDescent="0.2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15.75" customHeight="1" x14ac:dyDescent="0.2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15.75" customHeight="1" x14ac:dyDescent="0.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15.75" customHeight="1" x14ac:dyDescent="0.2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15.75" customHeight="1" x14ac:dyDescent="0.2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15.75" customHeight="1" x14ac:dyDescent="0.2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15.75" customHeight="1" x14ac:dyDescent="0.2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15.75" customHeight="1" x14ac:dyDescent="0.2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15.75" customHeight="1" x14ac:dyDescent="0.2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15.75" customHeight="1" x14ac:dyDescent="0.2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15.75" customHeight="1" x14ac:dyDescent="0.2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15.75" customHeight="1" x14ac:dyDescent="0.2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15.75" customHeight="1" x14ac:dyDescent="0.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15.75" customHeight="1" x14ac:dyDescent="0.2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15.75" customHeight="1" x14ac:dyDescent="0.2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15.75" customHeight="1" x14ac:dyDescent="0.2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15.75" customHeight="1" x14ac:dyDescent="0.2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15.75" customHeight="1" x14ac:dyDescent="0.2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15.75" customHeight="1" x14ac:dyDescent="0.2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15.75" customHeight="1" x14ac:dyDescent="0.2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15.75" customHeight="1" x14ac:dyDescent="0.2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15.75" customHeight="1" x14ac:dyDescent="0.2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15.75" customHeight="1" x14ac:dyDescent="0.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15.75" customHeight="1" x14ac:dyDescent="0.2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15.75" customHeight="1" x14ac:dyDescent="0.2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15.75" customHeight="1" x14ac:dyDescent="0.2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15.75" customHeight="1" x14ac:dyDescent="0.2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15.75" customHeight="1" x14ac:dyDescent="0.2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15.75" customHeight="1" x14ac:dyDescent="0.2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15.75" customHeight="1" x14ac:dyDescent="0.2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15.75" customHeight="1" x14ac:dyDescent="0.2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15.75" customHeight="1" x14ac:dyDescent="0.2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15.75" customHeight="1" x14ac:dyDescent="0.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15.75" customHeight="1" x14ac:dyDescent="0.2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15.75" customHeight="1" x14ac:dyDescent="0.2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15.75" customHeight="1" x14ac:dyDescent="0.2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15.75" customHeight="1" x14ac:dyDescent="0.2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15.75" customHeight="1" x14ac:dyDescent="0.2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15.75" customHeight="1" x14ac:dyDescent="0.2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15.75" customHeight="1" x14ac:dyDescent="0.2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15.75" customHeight="1" x14ac:dyDescent="0.2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15.75" customHeight="1" x14ac:dyDescent="0.2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15.75" customHeight="1" x14ac:dyDescent="0.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15.75" customHeight="1" x14ac:dyDescent="0.2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15.75" customHeight="1" x14ac:dyDescent="0.2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15.75" customHeight="1" x14ac:dyDescent="0.2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15.75" customHeight="1" x14ac:dyDescent="0.2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15.75" customHeight="1" x14ac:dyDescent="0.2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15.75" customHeight="1" x14ac:dyDescent="0.2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15.75" customHeight="1" x14ac:dyDescent="0.2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15.75" customHeight="1" x14ac:dyDescent="0.2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15.75" customHeight="1" x14ac:dyDescent="0.2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15.75" customHeight="1" x14ac:dyDescent="0.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15.75" customHeight="1" x14ac:dyDescent="0.2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15.75" customHeight="1" x14ac:dyDescent="0.2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15.75" customHeight="1" x14ac:dyDescent="0.2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15.75" customHeight="1" x14ac:dyDescent="0.2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15.75" customHeight="1" x14ac:dyDescent="0.2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15.75" customHeight="1" x14ac:dyDescent="0.2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15.75" customHeight="1" x14ac:dyDescent="0.2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15.75" customHeight="1" x14ac:dyDescent="0.2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15.75" customHeight="1" x14ac:dyDescent="0.2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15.75" customHeight="1" x14ac:dyDescent="0.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15.75" customHeight="1" x14ac:dyDescent="0.2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15.75" customHeight="1" x14ac:dyDescent="0.2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15.75" customHeight="1" x14ac:dyDescent="0.2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15.75" customHeight="1" x14ac:dyDescent="0.2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15.75" customHeight="1" x14ac:dyDescent="0.2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15.75" customHeight="1" x14ac:dyDescent="0.2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15.75" customHeight="1" x14ac:dyDescent="0.2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15.75" customHeight="1" x14ac:dyDescent="0.2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15.75" customHeight="1" x14ac:dyDescent="0.2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15.75" customHeight="1" x14ac:dyDescent="0.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15.75" customHeight="1" x14ac:dyDescent="0.2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15.75" customHeight="1" x14ac:dyDescent="0.2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15.75" customHeight="1" x14ac:dyDescent="0.2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15.75" customHeight="1" x14ac:dyDescent="0.2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15.75" customHeight="1" x14ac:dyDescent="0.2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15.75" customHeight="1" x14ac:dyDescent="0.2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15.75" customHeight="1" x14ac:dyDescent="0.2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15.75" customHeight="1" x14ac:dyDescent="0.2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15.75" customHeight="1" x14ac:dyDescent="0.2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15.75" customHeight="1" x14ac:dyDescent="0.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15.75" customHeight="1" x14ac:dyDescent="0.2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15.75" customHeight="1" x14ac:dyDescent="0.2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15.75" customHeight="1" x14ac:dyDescent="0.2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15.75" customHeight="1" x14ac:dyDescent="0.2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15.75" customHeight="1" x14ac:dyDescent="0.2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15.75" customHeight="1" x14ac:dyDescent="0.2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15.75" customHeight="1" x14ac:dyDescent="0.2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 spans="1:28" ht="15.75" customHeight="1" x14ac:dyDescent="0.2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</row>
    <row r="981" spans="1:28" ht="15.75" customHeight="1" x14ac:dyDescent="0.2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</row>
    <row r="982" spans="1:28" ht="15.75" customHeight="1" x14ac:dyDescent="0.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</row>
    <row r="983" spans="1:28" ht="15.75" customHeight="1" x14ac:dyDescent="0.2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</row>
    <row r="984" spans="1:28" ht="15.75" customHeight="1" x14ac:dyDescent="0.2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</row>
    <row r="985" spans="1:28" ht="15.75" customHeight="1" x14ac:dyDescent="0.2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</row>
    <row r="986" spans="1:28" ht="15.75" customHeight="1" x14ac:dyDescent="0.2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</row>
    <row r="987" spans="1:28" ht="15.75" customHeight="1" x14ac:dyDescent="0.2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</row>
    <row r="988" spans="1:28" ht="15.75" customHeight="1" x14ac:dyDescent="0.2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</row>
    <row r="989" spans="1:28" ht="15.75" customHeight="1" x14ac:dyDescent="0.2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</row>
    <row r="990" spans="1:28" ht="15.75" customHeight="1" x14ac:dyDescent="0.2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</row>
    <row r="991" spans="1:28" ht="15.75" customHeight="1" x14ac:dyDescent="0.2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</row>
    <row r="992" spans="1:28" ht="15.75" customHeight="1" x14ac:dyDescent="0.2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</row>
    <row r="993" spans="1:28" ht="15.75" customHeight="1" x14ac:dyDescent="0.2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</row>
    <row r="994" spans="1:28" ht="15.75" customHeight="1" x14ac:dyDescent="0.2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</row>
    <row r="995" spans="1:28" ht="15.75" customHeight="1" x14ac:dyDescent="0.2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</row>
  </sheetData>
  <mergeCells count="57">
    <mergeCell ref="U6:U7"/>
    <mergeCell ref="H6:I6"/>
    <mergeCell ref="J6:K6"/>
    <mergeCell ref="A17:L17"/>
    <mergeCell ref="A39:L39"/>
    <mergeCell ref="A22:L22"/>
    <mergeCell ref="A23:L23"/>
    <mergeCell ref="A24:L24"/>
    <mergeCell ref="A25:L25"/>
    <mergeCell ref="A26:L26"/>
    <mergeCell ref="A18:L18"/>
    <mergeCell ref="A19:L19"/>
    <mergeCell ref="A20:L20"/>
    <mergeCell ref="A21:L21"/>
    <mergeCell ref="S6:T6"/>
    <mergeCell ref="A40:L40"/>
    <mergeCell ref="A41:L41"/>
    <mergeCell ref="A42:L42"/>
    <mergeCell ref="A43:L43"/>
    <mergeCell ref="A27:L27"/>
    <mergeCell ref="A28:L28"/>
    <mergeCell ref="A36:L36"/>
    <mergeCell ref="A37:L37"/>
    <mergeCell ref="A38:L38"/>
    <mergeCell ref="A29:L29"/>
    <mergeCell ref="A30:L30"/>
    <mergeCell ref="A31:L31"/>
    <mergeCell ref="A32:L32"/>
    <mergeCell ref="A33:L33"/>
    <mergeCell ref="A34:L34"/>
    <mergeCell ref="A35:L35"/>
    <mergeCell ref="W5:W7"/>
    <mergeCell ref="X5:X7"/>
    <mergeCell ref="A6:A7"/>
    <mergeCell ref="B6:B7"/>
    <mergeCell ref="C6:C7"/>
    <mergeCell ref="V6:V7"/>
    <mergeCell ref="D6:D7"/>
    <mergeCell ref="E6:E7"/>
    <mergeCell ref="F6:F7"/>
    <mergeCell ref="G6:G7"/>
    <mergeCell ref="L6:L7"/>
    <mergeCell ref="M6:M7"/>
    <mergeCell ref="N6:N7"/>
    <mergeCell ref="O6:O7"/>
    <mergeCell ref="P6:P7"/>
    <mergeCell ref="Q6:R6"/>
    <mergeCell ref="A5:B5"/>
    <mergeCell ref="C5:E5"/>
    <mergeCell ref="Q5:V5"/>
    <mergeCell ref="F5:M5"/>
    <mergeCell ref="N5:P5"/>
    <mergeCell ref="A1:A3"/>
    <mergeCell ref="B1:X1"/>
    <mergeCell ref="B2:X2"/>
    <mergeCell ref="B3:X3"/>
    <mergeCell ref="C4:X4"/>
  </mergeCells>
  <dataValidations count="1">
    <dataValidation type="list" allowBlank="1" sqref="G8:G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89"/>
  <sheetViews>
    <sheetView topLeftCell="P1" zoomScale="85" zoomScaleNormal="85" workbookViewId="0">
      <pane ySplit="7" topLeftCell="A8" activePane="bottomLeft" state="frozen"/>
      <selection pane="bottomLeft" activeCell="X9" sqref="X9"/>
    </sheetView>
  </sheetViews>
  <sheetFormatPr defaultColWidth="12.625" defaultRowHeight="15" customHeight="1" x14ac:dyDescent="0.2"/>
  <cols>
    <col min="1" max="1" width="18.125" style="27" customWidth="1"/>
    <col min="2" max="2" width="15.625" style="27" customWidth="1"/>
    <col min="3" max="3" width="40.625" style="27" customWidth="1"/>
    <col min="4" max="4" width="14" style="27" customWidth="1"/>
    <col min="5" max="5" width="36.25" style="27" customWidth="1"/>
    <col min="6" max="6" width="43.5" style="27" customWidth="1"/>
    <col min="7" max="7" width="14.625" style="27" customWidth="1"/>
    <col min="8" max="10" width="13.125" style="27" customWidth="1"/>
    <col min="11" max="11" width="21.5" style="27" customWidth="1"/>
    <col min="12" max="12" width="14" style="27" customWidth="1"/>
    <col min="13" max="13" width="13.125" style="27" customWidth="1"/>
    <col min="14" max="14" width="15.625" style="27" customWidth="1"/>
    <col min="15" max="15" width="17.875" style="27" customWidth="1"/>
    <col min="16" max="16" width="18" style="27" customWidth="1"/>
    <col min="17" max="17" width="16.625" style="27" customWidth="1"/>
    <col min="18" max="18" width="15.75" style="27" customWidth="1"/>
    <col min="19" max="19" width="15.5" style="27" customWidth="1"/>
    <col min="20" max="20" width="14.75" style="27" customWidth="1"/>
    <col min="21" max="21" width="13.125" style="27" customWidth="1"/>
    <col min="22" max="22" width="17.25" style="27" customWidth="1"/>
    <col min="23" max="23" width="17.5" style="27" customWidth="1"/>
    <col min="24" max="24" width="54.375" style="27" customWidth="1"/>
    <col min="25" max="28" width="13.125" style="27" customWidth="1"/>
    <col min="29" max="16384" width="12.625" style="27"/>
  </cols>
  <sheetData>
    <row r="1" spans="1:28" ht="21" x14ac:dyDescent="0.35">
      <c r="A1" s="81"/>
      <c r="B1" s="82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1"/>
      <c r="Y1" s="1"/>
      <c r="Z1" s="1"/>
      <c r="AA1" s="1"/>
      <c r="AB1" s="1"/>
    </row>
    <row r="2" spans="1:28" ht="21" x14ac:dyDescent="0.35">
      <c r="A2" s="77"/>
      <c r="B2" s="82" t="s">
        <v>90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1"/>
      <c r="Y2" s="1"/>
      <c r="Z2" s="1"/>
      <c r="AA2" s="1"/>
      <c r="AB2" s="1"/>
    </row>
    <row r="3" spans="1:28" ht="21" x14ac:dyDescent="0.35">
      <c r="A3" s="77"/>
      <c r="B3" s="82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1"/>
      <c r="Y3" s="2"/>
      <c r="Z3" s="2"/>
      <c r="AA3" s="3"/>
      <c r="AB3" s="3"/>
    </row>
    <row r="4" spans="1:28" x14ac:dyDescent="0.25">
      <c r="A4" s="4" t="s">
        <v>98</v>
      </c>
      <c r="B4" s="5"/>
      <c r="C4" s="83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"/>
      <c r="Z4" s="6"/>
      <c r="AA4" s="3"/>
      <c r="AB4" s="3"/>
    </row>
    <row r="5" spans="1:28" ht="15.75" customHeight="1" x14ac:dyDescent="0.2">
      <c r="A5" s="80" t="s">
        <v>2</v>
      </c>
      <c r="B5" s="71"/>
      <c r="C5" s="80" t="s">
        <v>3</v>
      </c>
      <c r="D5" s="70"/>
      <c r="E5" s="71"/>
      <c r="F5" s="80" t="s">
        <v>4</v>
      </c>
      <c r="G5" s="70"/>
      <c r="H5" s="70"/>
      <c r="I5" s="70"/>
      <c r="J5" s="70"/>
      <c r="K5" s="70"/>
      <c r="L5" s="70"/>
      <c r="M5" s="71"/>
      <c r="N5" s="80" t="s">
        <v>5</v>
      </c>
      <c r="O5" s="70"/>
      <c r="P5" s="71"/>
      <c r="Q5" s="80" t="s">
        <v>6</v>
      </c>
      <c r="R5" s="70"/>
      <c r="S5" s="70"/>
      <c r="T5" s="70"/>
      <c r="U5" s="70"/>
      <c r="V5" s="71"/>
      <c r="W5" s="73" t="s">
        <v>7</v>
      </c>
      <c r="X5" s="73" t="s">
        <v>8</v>
      </c>
      <c r="Y5" s="6"/>
      <c r="Z5" s="6"/>
      <c r="AA5" s="6"/>
      <c r="AB5" s="6"/>
    </row>
    <row r="6" spans="1:28" ht="15.75" customHeight="1" x14ac:dyDescent="0.2">
      <c r="A6" s="73" t="s">
        <v>9</v>
      </c>
      <c r="B6" s="73" t="s">
        <v>10</v>
      </c>
      <c r="C6" s="73" t="s">
        <v>11</v>
      </c>
      <c r="D6" s="73" t="s">
        <v>12</v>
      </c>
      <c r="E6" s="73" t="s">
        <v>13</v>
      </c>
      <c r="F6" s="73" t="s">
        <v>14</v>
      </c>
      <c r="G6" s="73" t="s">
        <v>15</v>
      </c>
      <c r="H6" s="80" t="s">
        <v>16</v>
      </c>
      <c r="I6" s="71"/>
      <c r="J6" s="72" t="s">
        <v>17</v>
      </c>
      <c r="K6" s="71"/>
      <c r="L6" s="73" t="s">
        <v>18</v>
      </c>
      <c r="M6" s="73" t="s">
        <v>19</v>
      </c>
      <c r="N6" s="75" t="s">
        <v>20</v>
      </c>
      <c r="O6" s="75" t="s">
        <v>21</v>
      </c>
      <c r="P6" s="75" t="s">
        <v>22</v>
      </c>
      <c r="Q6" s="72" t="s">
        <v>23</v>
      </c>
      <c r="R6" s="71"/>
      <c r="S6" s="72" t="s">
        <v>24</v>
      </c>
      <c r="T6" s="71"/>
      <c r="U6" s="73" t="s">
        <v>25</v>
      </c>
      <c r="V6" s="75" t="s">
        <v>26</v>
      </c>
      <c r="W6" s="79"/>
      <c r="X6" s="79"/>
      <c r="Y6" s="6"/>
      <c r="Z6" s="6"/>
      <c r="AA6" s="6"/>
      <c r="AB6" s="6"/>
    </row>
    <row r="7" spans="1:28" ht="30" x14ac:dyDescent="0.2">
      <c r="A7" s="74"/>
      <c r="B7" s="74"/>
      <c r="C7" s="74"/>
      <c r="D7" s="74"/>
      <c r="E7" s="74"/>
      <c r="F7" s="74"/>
      <c r="G7" s="74"/>
      <c r="H7" s="7" t="s">
        <v>27</v>
      </c>
      <c r="I7" s="7" t="s">
        <v>28</v>
      </c>
      <c r="J7" s="7" t="s">
        <v>29</v>
      </c>
      <c r="K7" s="8" t="s">
        <v>30</v>
      </c>
      <c r="L7" s="74"/>
      <c r="M7" s="74"/>
      <c r="N7" s="74"/>
      <c r="O7" s="74"/>
      <c r="P7" s="74"/>
      <c r="Q7" s="7" t="s">
        <v>31</v>
      </c>
      <c r="R7" s="8" t="s">
        <v>32</v>
      </c>
      <c r="S7" s="7" t="s">
        <v>33</v>
      </c>
      <c r="T7" s="8" t="s">
        <v>34</v>
      </c>
      <c r="U7" s="74"/>
      <c r="V7" s="74"/>
      <c r="W7" s="74"/>
      <c r="X7" s="74"/>
      <c r="Y7" s="6"/>
      <c r="Z7" s="6"/>
      <c r="AA7" s="6"/>
      <c r="AB7" s="6"/>
    </row>
    <row r="8" spans="1:28" ht="28.5" x14ac:dyDescent="0.2">
      <c r="A8" s="43" t="s">
        <v>62</v>
      </c>
      <c r="B8" s="43" t="s">
        <v>62</v>
      </c>
      <c r="C8" s="52" t="s">
        <v>80</v>
      </c>
      <c r="D8" s="43">
        <v>4085795</v>
      </c>
      <c r="E8" s="43" t="s">
        <v>81</v>
      </c>
      <c r="F8" s="45" t="s">
        <v>93</v>
      </c>
      <c r="G8" s="43" t="s">
        <v>63</v>
      </c>
      <c r="H8" s="43" t="s">
        <v>64</v>
      </c>
      <c r="I8" s="46" t="s">
        <v>65</v>
      </c>
      <c r="J8" s="43" t="s">
        <v>83</v>
      </c>
      <c r="K8" s="47" t="s">
        <v>94</v>
      </c>
      <c r="L8" s="48">
        <v>44726</v>
      </c>
      <c r="M8" s="48">
        <v>44728</v>
      </c>
      <c r="N8" s="49">
        <v>1152</v>
      </c>
      <c r="O8" s="49">
        <v>2672.68</v>
      </c>
      <c r="P8" s="50">
        <v>3824.68</v>
      </c>
      <c r="Q8" s="43">
        <v>0</v>
      </c>
      <c r="R8" s="49">
        <v>0</v>
      </c>
      <c r="S8" s="43">
        <v>0</v>
      </c>
      <c r="T8" s="49">
        <v>0</v>
      </c>
      <c r="U8" s="43">
        <v>0</v>
      </c>
      <c r="V8" s="50">
        <v>0</v>
      </c>
      <c r="W8" s="50">
        <v>3824.68</v>
      </c>
      <c r="X8" s="51"/>
      <c r="Y8" s="6"/>
      <c r="Z8" s="6"/>
      <c r="AA8" s="6"/>
      <c r="AB8" s="6"/>
    </row>
    <row r="9" spans="1:28" ht="28.5" x14ac:dyDescent="0.2">
      <c r="A9" s="43" t="s">
        <v>62</v>
      </c>
      <c r="B9" s="43" t="s">
        <v>62</v>
      </c>
      <c r="C9" s="44" t="s">
        <v>80</v>
      </c>
      <c r="D9" s="43">
        <v>4085795</v>
      </c>
      <c r="E9" s="43" t="s">
        <v>81</v>
      </c>
      <c r="F9" s="45" t="s">
        <v>93</v>
      </c>
      <c r="G9" s="43" t="s">
        <v>63</v>
      </c>
      <c r="H9" s="43" t="s">
        <v>64</v>
      </c>
      <c r="I9" s="46" t="s">
        <v>65</v>
      </c>
      <c r="J9" s="43" t="s">
        <v>83</v>
      </c>
      <c r="K9" s="47" t="s">
        <v>94</v>
      </c>
      <c r="L9" s="48">
        <v>44741</v>
      </c>
      <c r="M9" s="48">
        <v>44743</v>
      </c>
      <c r="N9" s="49">
        <v>2130.5</v>
      </c>
      <c r="O9" s="49">
        <v>2768.11</v>
      </c>
      <c r="P9" s="50">
        <v>4898.6100000000006</v>
      </c>
      <c r="Q9" s="43">
        <v>0</v>
      </c>
      <c r="R9" s="49">
        <v>0</v>
      </c>
      <c r="S9" s="43">
        <v>0</v>
      </c>
      <c r="T9" s="49">
        <v>0</v>
      </c>
      <c r="U9" s="43">
        <v>0</v>
      </c>
      <c r="V9" s="50">
        <v>0</v>
      </c>
      <c r="W9" s="50">
        <v>4898.6100000000006</v>
      </c>
      <c r="X9" s="51"/>
      <c r="Y9" s="6"/>
      <c r="Z9" s="6"/>
      <c r="AA9" s="6"/>
      <c r="AB9" s="6"/>
    </row>
    <row r="10" spans="1:28" ht="38.25" customHeight="1" x14ac:dyDescent="0.2">
      <c r="A10" s="18"/>
      <c r="B10" s="6"/>
      <c r="C10" s="19"/>
      <c r="G10" s="21"/>
      <c r="H10" s="21"/>
      <c r="I10" s="21"/>
      <c r="J10" s="21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ht="15.75" customHeight="1" x14ac:dyDescent="0.25">
      <c r="A11" s="76" t="s">
        <v>35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28" ht="15.75" customHeight="1" x14ac:dyDescent="0.2">
      <c r="A12" s="78" t="s">
        <v>36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1"/>
    </row>
    <row r="13" spans="1:28" ht="15.75" customHeight="1" x14ac:dyDescent="0.2">
      <c r="A13" s="69" t="s">
        <v>37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1"/>
    </row>
    <row r="14" spans="1:28" ht="15.75" customHeight="1" x14ac:dyDescent="0.2">
      <c r="A14" s="69" t="s">
        <v>38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</row>
    <row r="15" spans="1:28" ht="15.75" customHeight="1" x14ac:dyDescent="0.2">
      <c r="A15" s="69" t="s">
        <v>39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</row>
    <row r="16" spans="1:28" ht="15.75" customHeight="1" x14ac:dyDescent="0.2">
      <c r="A16" s="69" t="s">
        <v>40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1"/>
    </row>
    <row r="17" spans="1:12" ht="15.75" customHeight="1" x14ac:dyDescent="0.2">
      <c r="A17" s="69" t="s">
        <v>41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1"/>
    </row>
    <row r="18" spans="1:12" ht="14.25" x14ac:dyDescent="0.2">
      <c r="A18" s="69" t="s">
        <v>42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1"/>
    </row>
    <row r="19" spans="1:12" ht="14.25" x14ac:dyDescent="0.2">
      <c r="A19" s="69" t="s">
        <v>43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1"/>
    </row>
    <row r="20" spans="1:12" ht="14.25" x14ac:dyDescent="0.2">
      <c r="A20" s="69" t="s">
        <v>44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1"/>
    </row>
    <row r="21" spans="1:12" ht="15.75" customHeight="1" x14ac:dyDescent="0.2">
      <c r="A21" s="69" t="s">
        <v>45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1"/>
    </row>
    <row r="22" spans="1:12" ht="15.75" customHeight="1" x14ac:dyDescent="0.2">
      <c r="A22" s="69" t="s">
        <v>46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</row>
    <row r="23" spans="1:12" ht="15.75" customHeight="1" x14ac:dyDescent="0.2">
      <c r="A23" s="69" t="s">
        <v>47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1"/>
    </row>
    <row r="24" spans="1:12" ht="15.75" customHeight="1" x14ac:dyDescent="0.2">
      <c r="A24" s="69" t="s">
        <v>48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1"/>
    </row>
    <row r="25" spans="1:12" ht="15.75" customHeight="1" x14ac:dyDescent="0.2">
      <c r="A25" s="69" t="s">
        <v>49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1"/>
    </row>
    <row r="26" spans="1:12" ht="15.75" customHeight="1" x14ac:dyDescent="0.2">
      <c r="A26" s="69" t="s">
        <v>50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1"/>
    </row>
    <row r="27" spans="1:12" ht="15.75" customHeight="1" x14ac:dyDescent="0.2">
      <c r="A27" s="69" t="s">
        <v>51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1"/>
    </row>
    <row r="28" spans="1:12" ht="15.75" customHeight="1" x14ac:dyDescent="0.2">
      <c r="A28" s="69" t="s">
        <v>52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1"/>
    </row>
    <row r="29" spans="1:12" ht="15.75" customHeight="1" x14ac:dyDescent="0.2">
      <c r="A29" s="69" t="s">
        <v>53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1"/>
    </row>
    <row r="30" spans="1:12" ht="15.75" customHeight="1" x14ac:dyDescent="0.2">
      <c r="A30" s="69" t="s">
        <v>54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1"/>
    </row>
    <row r="31" spans="1:12" ht="15.75" customHeight="1" x14ac:dyDescent="0.2">
      <c r="A31" s="69" t="s">
        <v>55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1"/>
    </row>
    <row r="32" spans="1:12" ht="15.75" customHeight="1" x14ac:dyDescent="0.2">
      <c r="A32" s="69" t="s">
        <v>56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1"/>
    </row>
    <row r="33" spans="1:12" ht="15.75" customHeight="1" x14ac:dyDescent="0.2">
      <c r="A33" s="69" t="s">
        <v>57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</row>
    <row r="34" spans="1:12" ht="15.75" customHeight="1" x14ac:dyDescent="0.2">
      <c r="A34" s="69" t="s">
        <v>58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1"/>
    </row>
    <row r="35" spans="1:12" ht="15.75" customHeight="1" x14ac:dyDescent="0.2">
      <c r="A35" s="69" t="s">
        <v>59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1"/>
    </row>
    <row r="36" spans="1:12" ht="15.75" customHeight="1" x14ac:dyDescent="0.2">
      <c r="A36" s="69" t="s">
        <v>60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1"/>
    </row>
    <row r="37" spans="1:12" ht="14.25" x14ac:dyDescent="0.2">
      <c r="A37" s="69" t="s">
        <v>61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1"/>
    </row>
    <row r="38" spans="1:12" ht="15.75" customHeight="1" x14ac:dyDescent="0.2"/>
    <row r="39" spans="1:12" ht="15.75" customHeight="1" x14ac:dyDescent="0.2"/>
    <row r="40" spans="1:12" ht="15.75" customHeight="1" x14ac:dyDescent="0.2"/>
    <row r="41" spans="1:12" ht="15.75" customHeight="1" x14ac:dyDescent="0.2"/>
    <row r="42" spans="1:12" ht="15.75" customHeight="1" x14ac:dyDescent="0.2"/>
    <row r="43" spans="1:12" ht="15.75" customHeight="1" x14ac:dyDescent="0.2"/>
    <row r="44" spans="1:12" ht="15.75" customHeight="1" x14ac:dyDescent="0.2"/>
    <row r="45" spans="1:12" ht="15.75" customHeight="1" x14ac:dyDescent="0.2"/>
    <row r="46" spans="1:12" ht="15.75" customHeight="1" x14ac:dyDescent="0.2"/>
    <row r="47" spans="1:12" ht="15.75" customHeight="1" x14ac:dyDescent="0.2"/>
    <row r="48" spans="1:12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57">
    <mergeCell ref="A37:L37"/>
    <mergeCell ref="A31:L31"/>
    <mergeCell ref="A32:L32"/>
    <mergeCell ref="A33:L33"/>
    <mergeCell ref="A34:L34"/>
    <mergeCell ref="A35:L35"/>
    <mergeCell ref="A36:L36"/>
    <mergeCell ref="A16:L16"/>
    <mergeCell ref="A17:L17"/>
    <mergeCell ref="A30:L30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18:L18"/>
    <mergeCell ref="Q6:R6"/>
    <mergeCell ref="S6:T6"/>
    <mergeCell ref="U6:U7"/>
    <mergeCell ref="V6:V7"/>
    <mergeCell ref="A11:L11"/>
    <mergeCell ref="O6:O7"/>
    <mergeCell ref="P6:P7"/>
    <mergeCell ref="A12:L12"/>
    <mergeCell ref="J6:K6"/>
    <mergeCell ref="L6:L7"/>
    <mergeCell ref="M6:M7"/>
    <mergeCell ref="N6:N7"/>
    <mergeCell ref="A13:L13"/>
    <mergeCell ref="A14:L14"/>
    <mergeCell ref="A15:L15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9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2"/>
  <sheetViews>
    <sheetView topLeftCell="H4" zoomScale="71" zoomScaleNormal="71" workbookViewId="0">
      <selection activeCell="T9" sqref="T9:T12"/>
    </sheetView>
  </sheetViews>
  <sheetFormatPr defaultRowHeight="14.25" x14ac:dyDescent="0.2"/>
  <cols>
    <col min="1" max="1" width="15.125" customWidth="1"/>
    <col min="2" max="2" width="18.375" customWidth="1"/>
    <col min="3" max="3" width="42.625" customWidth="1"/>
    <col min="4" max="4" width="17.875" customWidth="1"/>
    <col min="5" max="5" width="42" customWidth="1"/>
    <col min="6" max="6" width="47.75" customWidth="1"/>
    <col min="7" max="7" width="15.875" customWidth="1"/>
    <col min="11" max="11" width="17.25" customWidth="1"/>
    <col min="12" max="13" width="14.75" bestFit="1" customWidth="1"/>
    <col min="14" max="15" width="15.875" bestFit="1" customWidth="1"/>
    <col min="16" max="16" width="20.5" customWidth="1"/>
    <col min="17" max="17" width="16.375" customWidth="1"/>
    <col min="18" max="18" width="19.125" customWidth="1"/>
    <col min="19" max="19" width="16.625" customWidth="1"/>
    <col min="20" max="20" width="18.25" customWidth="1"/>
    <col min="21" max="21" width="13.125" customWidth="1"/>
    <col min="22" max="22" width="12.375" customWidth="1"/>
    <col min="23" max="23" width="25" customWidth="1"/>
    <col min="24" max="24" width="36.5" customWidth="1"/>
  </cols>
  <sheetData>
    <row r="1" spans="1:24" ht="21" x14ac:dyDescent="0.35">
      <c r="A1" s="92"/>
      <c r="B1" s="94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85"/>
    </row>
    <row r="2" spans="1:24" ht="21" x14ac:dyDescent="0.35">
      <c r="A2" s="93"/>
      <c r="B2" s="94" t="s">
        <v>90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85"/>
    </row>
    <row r="3" spans="1:24" ht="21" x14ac:dyDescent="0.35">
      <c r="A3" s="93"/>
      <c r="B3" s="94" t="s">
        <v>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85"/>
    </row>
    <row r="4" spans="1:24" ht="21" x14ac:dyDescent="0.35">
      <c r="A4" s="28" t="s">
        <v>91</v>
      </c>
      <c r="B4" s="29"/>
      <c r="C4" s="95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85"/>
    </row>
    <row r="5" spans="1:24" ht="21" x14ac:dyDescent="0.35">
      <c r="A5" s="90" t="s">
        <v>2</v>
      </c>
      <c r="B5" s="85"/>
      <c r="C5" s="90" t="s">
        <v>3</v>
      </c>
      <c r="D5" s="91"/>
      <c r="E5" s="85"/>
      <c r="F5" s="90" t="s">
        <v>4</v>
      </c>
      <c r="G5" s="91"/>
      <c r="H5" s="91"/>
      <c r="I5" s="91"/>
      <c r="J5" s="91"/>
      <c r="K5" s="91"/>
      <c r="L5" s="91"/>
      <c r="M5" s="85"/>
      <c r="N5" s="90" t="s">
        <v>5</v>
      </c>
      <c r="O5" s="91"/>
      <c r="P5" s="85"/>
      <c r="Q5" s="90" t="s">
        <v>6</v>
      </c>
      <c r="R5" s="91"/>
      <c r="S5" s="91"/>
      <c r="T5" s="91"/>
      <c r="U5" s="91"/>
      <c r="V5" s="85"/>
      <c r="W5" s="86" t="s">
        <v>7</v>
      </c>
      <c r="X5" s="86" t="s">
        <v>8</v>
      </c>
    </row>
    <row r="6" spans="1:24" ht="21" x14ac:dyDescent="0.35">
      <c r="A6" s="86" t="s">
        <v>9</v>
      </c>
      <c r="B6" s="86" t="s">
        <v>10</v>
      </c>
      <c r="C6" s="86" t="s">
        <v>11</v>
      </c>
      <c r="D6" s="86" t="s">
        <v>12</v>
      </c>
      <c r="E6" s="86" t="s">
        <v>13</v>
      </c>
      <c r="F6" s="86" t="s">
        <v>14</v>
      </c>
      <c r="G6" s="86" t="s">
        <v>15</v>
      </c>
      <c r="H6" s="90" t="s">
        <v>16</v>
      </c>
      <c r="I6" s="85"/>
      <c r="J6" s="84" t="s">
        <v>17</v>
      </c>
      <c r="K6" s="85"/>
      <c r="L6" s="86" t="s">
        <v>18</v>
      </c>
      <c r="M6" s="86" t="s">
        <v>19</v>
      </c>
      <c r="N6" s="88" t="s">
        <v>20</v>
      </c>
      <c r="O6" s="88" t="s">
        <v>21</v>
      </c>
      <c r="P6" s="88" t="s">
        <v>22</v>
      </c>
      <c r="Q6" s="84" t="s">
        <v>23</v>
      </c>
      <c r="R6" s="85"/>
      <c r="S6" s="84" t="s">
        <v>24</v>
      </c>
      <c r="T6" s="85"/>
      <c r="U6" s="86" t="s">
        <v>25</v>
      </c>
      <c r="V6" s="88" t="s">
        <v>26</v>
      </c>
      <c r="W6" s="89"/>
      <c r="X6" s="89"/>
    </row>
    <row r="7" spans="1:24" ht="42" x14ac:dyDescent="0.2">
      <c r="A7" s="87"/>
      <c r="B7" s="87"/>
      <c r="C7" s="87"/>
      <c r="D7" s="87"/>
      <c r="E7" s="87"/>
      <c r="F7" s="87"/>
      <c r="G7" s="87"/>
      <c r="H7" s="30" t="s">
        <v>27</v>
      </c>
      <c r="I7" s="30" t="s">
        <v>28</v>
      </c>
      <c r="J7" s="30" t="s">
        <v>29</v>
      </c>
      <c r="K7" s="31" t="s">
        <v>30</v>
      </c>
      <c r="L7" s="87"/>
      <c r="M7" s="87"/>
      <c r="N7" s="87"/>
      <c r="O7" s="87"/>
      <c r="P7" s="87"/>
      <c r="Q7" s="30" t="s">
        <v>31</v>
      </c>
      <c r="R7" s="31" t="s">
        <v>32</v>
      </c>
      <c r="S7" s="30" t="s">
        <v>33</v>
      </c>
      <c r="T7" s="31" t="s">
        <v>34</v>
      </c>
      <c r="U7" s="87"/>
      <c r="V7" s="87"/>
      <c r="W7" s="87"/>
      <c r="X7" s="87"/>
    </row>
    <row r="8" spans="1:24" ht="63" customHeight="1" x14ac:dyDescent="0.2">
      <c r="A8" s="32" t="s">
        <v>62</v>
      </c>
      <c r="B8" s="32" t="s">
        <v>62</v>
      </c>
      <c r="C8" s="33" t="s">
        <v>80</v>
      </c>
      <c r="D8" s="32">
        <v>4085795</v>
      </c>
      <c r="E8" s="32" t="s">
        <v>81</v>
      </c>
      <c r="F8" s="34" t="s">
        <v>92</v>
      </c>
      <c r="G8" s="32" t="s">
        <v>63</v>
      </c>
      <c r="H8" s="32" t="s">
        <v>64</v>
      </c>
      <c r="I8" s="35" t="s">
        <v>65</v>
      </c>
      <c r="J8" s="32" t="s">
        <v>132</v>
      </c>
      <c r="K8" s="36" t="s">
        <v>132</v>
      </c>
      <c r="L8" s="37">
        <v>44642</v>
      </c>
      <c r="M8" s="37" t="s">
        <v>132</v>
      </c>
      <c r="N8" s="38">
        <v>724.83</v>
      </c>
      <c r="O8" s="38">
        <v>0</v>
      </c>
      <c r="P8" s="39">
        <f t="shared" ref="P8:P12" si="0">N8+O8</f>
        <v>724.83</v>
      </c>
      <c r="Q8" s="32">
        <v>0</v>
      </c>
      <c r="R8" s="38">
        <v>0</v>
      </c>
      <c r="S8" s="32">
        <v>0</v>
      </c>
      <c r="T8" s="38">
        <v>0</v>
      </c>
      <c r="U8" s="32">
        <f t="shared" ref="U8" si="1">Q8+S8</f>
        <v>0</v>
      </c>
      <c r="V8" s="39">
        <f t="shared" ref="V8" si="2">(Q8*R8)+(S8*T8)</f>
        <v>0</v>
      </c>
      <c r="W8" s="39">
        <f t="shared" ref="W8:W12" si="3">P8+V8</f>
        <v>724.83</v>
      </c>
      <c r="X8" s="40"/>
    </row>
    <row r="9" spans="1:24" ht="63" customHeight="1" x14ac:dyDescent="0.2">
      <c r="A9" s="32" t="s">
        <v>62</v>
      </c>
      <c r="B9" s="32" t="s">
        <v>62</v>
      </c>
      <c r="C9" s="41" t="s">
        <v>80</v>
      </c>
      <c r="D9" s="32">
        <v>4085795</v>
      </c>
      <c r="E9" s="32" t="s">
        <v>81</v>
      </c>
      <c r="F9" s="34" t="s">
        <v>93</v>
      </c>
      <c r="G9" s="32" t="s">
        <v>63</v>
      </c>
      <c r="H9" s="32" t="s">
        <v>64</v>
      </c>
      <c r="I9" s="35" t="s">
        <v>65</v>
      </c>
      <c r="J9" s="32" t="s">
        <v>83</v>
      </c>
      <c r="K9" s="36" t="s">
        <v>94</v>
      </c>
      <c r="L9" s="37">
        <v>44686</v>
      </c>
      <c r="M9" s="37">
        <v>44686</v>
      </c>
      <c r="N9" s="38">
        <v>3374.1</v>
      </c>
      <c r="O9" s="38">
        <v>1900.65</v>
      </c>
      <c r="P9" s="39">
        <f t="shared" si="0"/>
        <v>5274.75</v>
      </c>
      <c r="Q9" s="32">
        <v>0</v>
      </c>
      <c r="R9" s="38">
        <v>0</v>
      </c>
      <c r="S9" s="32">
        <v>0</v>
      </c>
      <c r="T9" s="38">
        <v>0</v>
      </c>
      <c r="U9" s="32">
        <f>Q9+S9</f>
        <v>0</v>
      </c>
      <c r="V9" s="39">
        <f>(Q9*R9)+(S9*T9)</f>
        <v>0</v>
      </c>
      <c r="W9" s="39">
        <f t="shared" si="3"/>
        <v>5274.75</v>
      </c>
      <c r="X9" s="40"/>
    </row>
    <row r="10" spans="1:24" ht="63" customHeight="1" x14ac:dyDescent="0.2">
      <c r="A10" s="32" t="s">
        <v>62</v>
      </c>
      <c r="B10" s="32" t="s">
        <v>62</v>
      </c>
      <c r="C10" s="41" t="s">
        <v>80</v>
      </c>
      <c r="D10" s="32">
        <v>4085795</v>
      </c>
      <c r="E10" s="32" t="s">
        <v>81</v>
      </c>
      <c r="F10" s="34" t="s">
        <v>93</v>
      </c>
      <c r="G10" s="32" t="s">
        <v>63</v>
      </c>
      <c r="H10" s="32" t="s">
        <v>64</v>
      </c>
      <c r="I10" s="35" t="s">
        <v>65</v>
      </c>
      <c r="J10" s="32" t="s">
        <v>83</v>
      </c>
      <c r="K10" s="36" t="s">
        <v>94</v>
      </c>
      <c r="L10" s="37">
        <v>44706</v>
      </c>
      <c r="M10" s="37">
        <v>44708</v>
      </c>
      <c r="N10" s="38">
        <v>2095.14</v>
      </c>
      <c r="O10" s="38">
        <v>1754.32</v>
      </c>
      <c r="P10" s="39">
        <f t="shared" si="0"/>
        <v>3849.46</v>
      </c>
      <c r="Q10" s="32">
        <v>0</v>
      </c>
      <c r="R10" s="38">
        <v>0</v>
      </c>
      <c r="S10" s="32">
        <v>0</v>
      </c>
      <c r="T10" s="38">
        <v>0</v>
      </c>
      <c r="U10" s="32">
        <f>Q10+S10</f>
        <v>0</v>
      </c>
      <c r="V10" s="39">
        <f>(Q10*R10)+(S10*T10)</f>
        <v>0</v>
      </c>
      <c r="W10" s="39">
        <f t="shared" si="3"/>
        <v>3849.46</v>
      </c>
      <c r="X10" s="40"/>
    </row>
    <row r="11" spans="1:24" ht="63" customHeight="1" x14ac:dyDescent="0.2">
      <c r="A11" s="32" t="s">
        <v>62</v>
      </c>
      <c r="B11" s="32" t="s">
        <v>62</v>
      </c>
      <c r="C11" s="41" t="s">
        <v>80</v>
      </c>
      <c r="D11" s="32">
        <v>4085795</v>
      </c>
      <c r="E11" s="32" t="s">
        <v>81</v>
      </c>
      <c r="F11" s="34" t="s">
        <v>95</v>
      </c>
      <c r="G11" s="32" t="s">
        <v>63</v>
      </c>
      <c r="H11" s="32" t="s">
        <v>64</v>
      </c>
      <c r="I11" s="35" t="s">
        <v>65</v>
      </c>
      <c r="J11" s="32" t="s">
        <v>83</v>
      </c>
      <c r="K11" s="36" t="s">
        <v>94</v>
      </c>
      <c r="L11" s="37">
        <v>44649</v>
      </c>
      <c r="M11" s="37">
        <v>44650</v>
      </c>
      <c r="N11" s="38">
        <v>2200.44</v>
      </c>
      <c r="O11" s="38">
        <v>2268.94</v>
      </c>
      <c r="P11" s="39">
        <f t="shared" si="0"/>
        <v>4469.38</v>
      </c>
      <c r="Q11" s="32">
        <v>0</v>
      </c>
      <c r="R11" s="38">
        <v>0</v>
      </c>
      <c r="S11" s="32">
        <v>0</v>
      </c>
      <c r="T11" s="38">
        <v>0</v>
      </c>
      <c r="U11" s="32">
        <f>Q11+S11</f>
        <v>0</v>
      </c>
      <c r="V11" s="39">
        <f>(Q11*R11)+(S11*T11)</f>
        <v>0</v>
      </c>
      <c r="W11" s="39">
        <f t="shared" si="3"/>
        <v>4469.38</v>
      </c>
      <c r="X11" s="40"/>
    </row>
    <row r="12" spans="1:24" ht="63" customHeight="1" x14ac:dyDescent="0.2">
      <c r="A12" s="32" t="s">
        <v>62</v>
      </c>
      <c r="B12" s="32" t="s">
        <v>62</v>
      </c>
      <c r="C12" s="41" t="s">
        <v>96</v>
      </c>
      <c r="D12" s="32">
        <v>4087877</v>
      </c>
      <c r="E12" s="32" t="s">
        <v>97</v>
      </c>
      <c r="F12" s="34" t="s">
        <v>95</v>
      </c>
      <c r="G12" s="32" t="s">
        <v>63</v>
      </c>
      <c r="H12" s="32" t="s">
        <v>64</v>
      </c>
      <c r="I12" s="35" t="s">
        <v>65</v>
      </c>
      <c r="J12" s="32" t="s">
        <v>83</v>
      </c>
      <c r="K12" s="36" t="s">
        <v>94</v>
      </c>
      <c r="L12" s="37">
        <v>44649</v>
      </c>
      <c r="M12" s="37">
        <v>44650</v>
      </c>
      <c r="N12" s="38">
        <v>2200.44</v>
      </c>
      <c r="O12" s="38">
        <v>1816.53</v>
      </c>
      <c r="P12" s="39">
        <f t="shared" si="0"/>
        <v>4016.9700000000003</v>
      </c>
      <c r="Q12" s="32">
        <v>0</v>
      </c>
      <c r="R12" s="38">
        <v>0</v>
      </c>
      <c r="S12" s="32">
        <v>0</v>
      </c>
      <c r="T12" s="38">
        <v>0</v>
      </c>
      <c r="U12" s="32">
        <f>Q12+S12</f>
        <v>0</v>
      </c>
      <c r="V12" s="39">
        <f>(Q12*R12)+(S12*T12)</f>
        <v>0</v>
      </c>
      <c r="W12" s="39">
        <f t="shared" si="3"/>
        <v>4016.9700000000003</v>
      </c>
      <c r="X12" s="40"/>
    </row>
  </sheetData>
  <mergeCells count="30">
    <mergeCell ref="A1:A3"/>
    <mergeCell ref="B1:X1"/>
    <mergeCell ref="B2:X2"/>
    <mergeCell ref="B3:X3"/>
    <mergeCell ref="C4:X4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Q6:R6"/>
    <mergeCell ref="S6:T6"/>
    <mergeCell ref="U6:U7"/>
    <mergeCell ref="V6:V7"/>
    <mergeCell ref="J6:K6"/>
    <mergeCell ref="L6:L7"/>
    <mergeCell ref="M6:M7"/>
    <mergeCell ref="N6:N7"/>
    <mergeCell ref="O6:O7"/>
    <mergeCell ref="P6:P7"/>
  </mergeCells>
  <dataValidations count="1">
    <dataValidation type="list" allowBlank="1" sqref="G8:G12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"/>
  <sheetViews>
    <sheetView zoomScale="71" zoomScaleNormal="71" workbookViewId="0">
      <selection activeCell="C12" sqref="C12"/>
    </sheetView>
  </sheetViews>
  <sheetFormatPr defaultColWidth="9" defaultRowHeight="14.25" x14ac:dyDescent="0.2"/>
  <cols>
    <col min="1" max="1" width="15.125" style="27" customWidth="1"/>
    <col min="2" max="2" width="18.375" style="27" customWidth="1"/>
    <col min="3" max="3" width="42.625" style="27" customWidth="1"/>
    <col min="4" max="4" width="17.875" style="27" customWidth="1"/>
    <col min="5" max="5" width="42" style="27" customWidth="1"/>
    <col min="6" max="6" width="47.75" style="27" customWidth="1"/>
    <col min="7" max="7" width="15.875" style="27" customWidth="1"/>
    <col min="8" max="10" width="9" style="27"/>
    <col min="11" max="11" width="17.25" style="27" customWidth="1"/>
    <col min="12" max="13" width="14.75" style="27" bestFit="1" customWidth="1"/>
    <col min="14" max="15" width="15.875" style="27" bestFit="1" customWidth="1"/>
    <col min="16" max="16" width="20.5" style="27" customWidth="1"/>
    <col min="17" max="17" width="16.375" style="27" customWidth="1"/>
    <col min="18" max="18" width="19.125" style="27" customWidth="1"/>
    <col min="19" max="19" width="16.625" style="27" customWidth="1"/>
    <col min="20" max="20" width="18.25" style="27" customWidth="1"/>
    <col min="21" max="21" width="13.125" style="27" customWidth="1"/>
    <col min="22" max="22" width="12.375" style="27" customWidth="1"/>
    <col min="23" max="23" width="25" style="27" customWidth="1"/>
    <col min="24" max="24" width="36.5" style="27" customWidth="1"/>
    <col min="25" max="16384" width="9" style="27"/>
  </cols>
  <sheetData>
    <row r="1" spans="1:24" ht="21" x14ac:dyDescent="0.35">
      <c r="A1" s="92"/>
      <c r="B1" s="94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85"/>
    </row>
    <row r="2" spans="1:24" ht="21" x14ac:dyDescent="0.35">
      <c r="A2" s="93"/>
      <c r="B2" s="94" t="s">
        <v>90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85"/>
    </row>
    <row r="3" spans="1:24" ht="21" x14ac:dyDescent="0.35">
      <c r="A3" s="93"/>
      <c r="B3" s="94" t="s">
        <v>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85"/>
    </row>
    <row r="4" spans="1:24" ht="21" x14ac:dyDescent="0.35">
      <c r="A4" s="28" t="s">
        <v>100</v>
      </c>
      <c r="B4" s="29"/>
      <c r="C4" s="95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85"/>
    </row>
    <row r="5" spans="1:24" ht="21" x14ac:dyDescent="0.35">
      <c r="A5" s="90" t="s">
        <v>2</v>
      </c>
      <c r="B5" s="85"/>
      <c r="C5" s="90" t="s">
        <v>3</v>
      </c>
      <c r="D5" s="91"/>
      <c r="E5" s="85"/>
      <c r="F5" s="90" t="s">
        <v>4</v>
      </c>
      <c r="G5" s="91"/>
      <c r="H5" s="91"/>
      <c r="I5" s="91"/>
      <c r="J5" s="91"/>
      <c r="K5" s="91"/>
      <c r="L5" s="91"/>
      <c r="M5" s="85"/>
      <c r="N5" s="90" t="s">
        <v>5</v>
      </c>
      <c r="O5" s="91"/>
      <c r="P5" s="85"/>
      <c r="Q5" s="90" t="s">
        <v>6</v>
      </c>
      <c r="R5" s="91"/>
      <c r="S5" s="91"/>
      <c r="T5" s="91"/>
      <c r="U5" s="91"/>
      <c r="V5" s="85"/>
      <c r="W5" s="86" t="s">
        <v>7</v>
      </c>
      <c r="X5" s="86" t="s">
        <v>8</v>
      </c>
    </row>
    <row r="6" spans="1:24" ht="21" x14ac:dyDescent="0.35">
      <c r="A6" s="86" t="s">
        <v>9</v>
      </c>
      <c r="B6" s="86" t="s">
        <v>10</v>
      </c>
      <c r="C6" s="86" t="s">
        <v>11</v>
      </c>
      <c r="D6" s="86" t="s">
        <v>12</v>
      </c>
      <c r="E6" s="86" t="s">
        <v>13</v>
      </c>
      <c r="F6" s="86" t="s">
        <v>14</v>
      </c>
      <c r="G6" s="86" t="s">
        <v>15</v>
      </c>
      <c r="H6" s="90" t="s">
        <v>16</v>
      </c>
      <c r="I6" s="85"/>
      <c r="J6" s="84" t="s">
        <v>17</v>
      </c>
      <c r="K6" s="85"/>
      <c r="L6" s="86" t="s">
        <v>18</v>
      </c>
      <c r="M6" s="86" t="s">
        <v>19</v>
      </c>
      <c r="N6" s="88" t="s">
        <v>20</v>
      </c>
      <c r="O6" s="88" t="s">
        <v>21</v>
      </c>
      <c r="P6" s="88" t="s">
        <v>22</v>
      </c>
      <c r="Q6" s="84" t="s">
        <v>23</v>
      </c>
      <c r="R6" s="85"/>
      <c r="S6" s="84" t="s">
        <v>24</v>
      </c>
      <c r="T6" s="85"/>
      <c r="U6" s="86" t="s">
        <v>25</v>
      </c>
      <c r="V6" s="88" t="s">
        <v>26</v>
      </c>
      <c r="W6" s="89"/>
      <c r="X6" s="89"/>
    </row>
    <row r="7" spans="1:24" ht="42" x14ac:dyDescent="0.2">
      <c r="A7" s="87"/>
      <c r="B7" s="87"/>
      <c r="C7" s="87"/>
      <c r="D7" s="87"/>
      <c r="E7" s="87"/>
      <c r="F7" s="87"/>
      <c r="G7" s="87"/>
      <c r="H7" s="30" t="s">
        <v>27</v>
      </c>
      <c r="I7" s="30" t="s">
        <v>28</v>
      </c>
      <c r="J7" s="30" t="s">
        <v>29</v>
      </c>
      <c r="K7" s="31" t="s">
        <v>30</v>
      </c>
      <c r="L7" s="87"/>
      <c r="M7" s="87"/>
      <c r="N7" s="87"/>
      <c r="O7" s="87"/>
      <c r="P7" s="87"/>
      <c r="Q7" s="30" t="s">
        <v>31</v>
      </c>
      <c r="R7" s="31" t="s">
        <v>32</v>
      </c>
      <c r="S7" s="30" t="s">
        <v>33</v>
      </c>
      <c r="T7" s="31" t="s">
        <v>34</v>
      </c>
      <c r="U7" s="87"/>
      <c r="V7" s="87"/>
      <c r="W7" s="87"/>
      <c r="X7" s="87"/>
    </row>
    <row r="8" spans="1:24" ht="33.75" customHeight="1" x14ac:dyDescent="0.2">
      <c r="A8" s="54" t="s">
        <v>99</v>
      </c>
      <c r="B8" s="32"/>
      <c r="C8" s="33"/>
      <c r="D8" s="32"/>
      <c r="E8" s="32"/>
      <c r="F8" s="34"/>
      <c r="G8" s="32"/>
      <c r="H8" s="32"/>
      <c r="I8" s="35"/>
      <c r="J8" s="32"/>
      <c r="K8" s="36"/>
      <c r="L8" s="37"/>
      <c r="M8" s="37"/>
      <c r="N8" s="38"/>
      <c r="O8" s="38"/>
      <c r="P8" s="39"/>
      <c r="Q8" s="32"/>
      <c r="R8" s="38"/>
      <c r="S8" s="32"/>
      <c r="T8" s="38"/>
      <c r="U8" s="32"/>
      <c r="V8" s="39"/>
      <c r="W8" s="39"/>
      <c r="X8" s="40"/>
    </row>
  </sheetData>
  <mergeCells count="30">
    <mergeCell ref="S6:T6"/>
    <mergeCell ref="U6:U7"/>
    <mergeCell ref="V6:V7"/>
    <mergeCell ref="J6:K6"/>
    <mergeCell ref="L6:L7"/>
    <mergeCell ref="M6:M7"/>
    <mergeCell ref="N6:N7"/>
    <mergeCell ref="O6:O7"/>
    <mergeCell ref="P6:P7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Q6:R6"/>
    <mergeCell ref="A1:A3"/>
    <mergeCell ref="B1:X1"/>
    <mergeCell ref="B2:X2"/>
    <mergeCell ref="B3:X3"/>
    <mergeCell ref="C4:X4"/>
  </mergeCells>
  <dataValidations count="1">
    <dataValidation type="list" allowBlank="1" sqref="G8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3"/>
  <sheetViews>
    <sheetView topLeftCell="L4" zoomScale="71" zoomScaleNormal="71" workbookViewId="0">
      <selection activeCell="Z8" sqref="Z8"/>
    </sheetView>
  </sheetViews>
  <sheetFormatPr defaultColWidth="9" defaultRowHeight="14.25" x14ac:dyDescent="0.2"/>
  <cols>
    <col min="1" max="1" width="15.125" style="42" customWidth="1"/>
    <col min="2" max="2" width="18.375" style="42" customWidth="1"/>
    <col min="3" max="3" width="42.625" style="42" customWidth="1"/>
    <col min="4" max="4" width="17.875" style="42" customWidth="1"/>
    <col min="5" max="5" width="42" style="42" customWidth="1"/>
    <col min="6" max="6" width="47.75" style="42" customWidth="1"/>
    <col min="7" max="7" width="15.875" style="42" customWidth="1"/>
    <col min="8" max="10" width="9" style="42"/>
    <col min="11" max="11" width="17.25" style="42" customWidth="1"/>
    <col min="12" max="13" width="14.75" style="42" bestFit="1" customWidth="1"/>
    <col min="14" max="15" width="15.875" style="42" bestFit="1" customWidth="1"/>
    <col min="16" max="16" width="20.5" style="42" customWidth="1"/>
    <col min="17" max="17" width="16.375" style="42" customWidth="1"/>
    <col min="18" max="18" width="19.125" style="42" customWidth="1"/>
    <col min="19" max="19" width="16.625" style="42" customWidth="1"/>
    <col min="20" max="20" width="18.25" style="42" customWidth="1"/>
    <col min="21" max="21" width="13.125" style="42" customWidth="1"/>
    <col min="22" max="22" width="12.375" style="42" customWidth="1"/>
    <col min="23" max="23" width="25" style="42" customWidth="1"/>
    <col min="24" max="24" width="36.5" style="42" customWidth="1"/>
    <col min="25" max="16384" width="9" style="42"/>
  </cols>
  <sheetData>
    <row r="1" spans="1:24" ht="21" x14ac:dyDescent="0.35">
      <c r="A1" s="92"/>
      <c r="B1" s="94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85"/>
    </row>
    <row r="2" spans="1:24" ht="21" x14ac:dyDescent="0.35">
      <c r="A2" s="93"/>
      <c r="B2" s="94" t="s">
        <v>90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85"/>
    </row>
    <row r="3" spans="1:24" ht="21" x14ac:dyDescent="0.35">
      <c r="A3" s="93"/>
      <c r="B3" s="94" t="s">
        <v>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85"/>
    </row>
    <row r="4" spans="1:24" ht="21" x14ac:dyDescent="0.35">
      <c r="A4" s="28" t="s">
        <v>101</v>
      </c>
      <c r="B4" s="29"/>
      <c r="C4" s="95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85"/>
    </row>
    <row r="5" spans="1:24" ht="21" x14ac:dyDescent="0.35">
      <c r="A5" s="90" t="s">
        <v>2</v>
      </c>
      <c r="B5" s="85"/>
      <c r="C5" s="90" t="s">
        <v>3</v>
      </c>
      <c r="D5" s="91"/>
      <c r="E5" s="85"/>
      <c r="F5" s="90" t="s">
        <v>4</v>
      </c>
      <c r="G5" s="91"/>
      <c r="H5" s="91"/>
      <c r="I5" s="91"/>
      <c r="J5" s="91"/>
      <c r="K5" s="91"/>
      <c r="L5" s="91"/>
      <c r="M5" s="85"/>
      <c r="N5" s="90" t="s">
        <v>5</v>
      </c>
      <c r="O5" s="91"/>
      <c r="P5" s="85"/>
      <c r="Q5" s="90" t="s">
        <v>6</v>
      </c>
      <c r="R5" s="91"/>
      <c r="S5" s="91"/>
      <c r="T5" s="91"/>
      <c r="U5" s="91"/>
      <c r="V5" s="85"/>
      <c r="W5" s="86" t="s">
        <v>7</v>
      </c>
      <c r="X5" s="86" t="s">
        <v>8</v>
      </c>
    </row>
    <row r="6" spans="1:24" ht="21" x14ac:dyDescent="0.35">
      <c r="A6" s="86" t="s">
        <v>9</v>
      </c>
      <c r="B6" s="86" t="s">
        <v>10</v>
      </c>
      <c r="C6" s="86" t="s">
        <v>11</v>
      </c>
      <c r="D6" s="86" t="s">
        <v>12</v>
      </c>
      <c r="E6" s="86" t="s">
        <v>13</v>
      </c>
      <c r="F6" s="86" t="s">
        <v>14</v>
      </c>
      <c r="G6" s="86" t="s">
        <v>15</v>
      </c>
      <c r="H6" s="90" t="s">
        <v>16</v>
      </c>
      <c r="I6" s="85"/>
      <c r="J6" s="84" t="s">
        <v>17</v>
      </c>
      <c r="K6" s="85"/>
      <c r="L6" s="86" t="s">
        <v>18</v>
      </c>
      <c r="M6" s="86" t="s">
        <v>19</v>
      </c>
      <c r="N6" s="88" t="s">
        <v>20</v>
      </c>
      <c r="O6" s="88" t="s">
        <v>21</v>
      </c>
      <c r="P6" s="88" t="s">
        <v>22</v>
      </c>
      <c r="Q6" s="84" t="s">
        <v>23</v>
      </c>
      <c r="R6" s="85"/>
      <c r="S6" s="84" t="s">
        <v>24</v>
      </c>
      <c r="T6" s="85"/>
      <c r="U6" s="86" t="s">
        <v>25</v>
      </c>
      <c r="V6" s="88" t="s">
        <v>26</v>
      </c>
      <c r="W6" s="89"/>
      <c r="X6" s="89"/>
    </row>
    <row r="7" spans="1:24" ht="42" x14ac:dyDescent="0.2">
      <c r="A7" s="87"/>
      <c r="B7" s="87"/>
      <c r="C7" s="87"/>
      <c r="D7" s="87"/>
      <c r="E7" s="87"/>
      <c r="F7" s="87"/>
      <c r="G7" s="87"/>
      <c r="H7" s="30" t="s">
        <v>27</v>
      </c>
      <c r="I7" s="30" t="s">
        <v>28</v>
      </c>
      <c r="J7" s="30" t="s">
        <v>29</v>
      </c>
      <c r="K7" s="31" t="s">
        <v>30</v>
      </c>
      <c r="L7" s="87"/>
      <c r="M7" s="87"/>
      <c r="N7" s="87"/>
      <c r="O7" s="87"/>
      <c r="P7" s="87"/>
      <c r="Q7" s="30" t="s">
        <v>31</v>
      </c>
      <c r="R7" s="31" t="s">
        <v>32</v>
      </c>
      <c r="S7" s="30" t="s">
        <v>33</v>
      </c>
      <c r="T7" s="31" t="s">
        <v>34</v>
      </c>
      <c r="U7" s="87"/>
      <c r="V7" s="87"/>
      <c r="W7" s="87"/>
      <c r="X7" s="87"/>
    </row>
    <row r="8" spans="1:24" ht="63" customHeight="1" x14ac:dyDescent="0.2">
      <c r="A8" s="55" t="s">
        <v>62</v>
      </c>
      <c r="B8" s="55" t="s">
        <v>62</v>
      </c>
      <c r="C8" s="56" t="s">
        <v>80</v>
      </c>
      <c r="D8" s="55">
        <v>4085795</v>
      </c>
      <c r="E8" s="55" t="s">
        <v>81</v>
      </c>
      <c r="F8" s="57" t="s">
        <v>93</v>
      </c>
      <c r="G8" s="55" t="s">
        <v>63</v>
      </c>
      <c r="H8" s="55" t="s">
        <v>64</v>
      </c>
      <c r="I8" s="58" t="s">
        <v>65</v>
      </c>
      <c r="J8" s="55" t="s">
        <v>83</v>
      </c>
      <c r="K8" s="59" t="s">
        <v>86</v>
      </c>
      <c r="L8" s="60">
        <v>44641</v>
      </c>
      <c r="M8" s="60">
        <v>44642</v>
      </c>
      <c r="N8" s="61">
        <v>1691.14</v>
      </c>
      <c r="O8" s="61">
        <v>1691.14</v>
      </c>
      <c r="P8" s="62">
        <f t="shared" ref="P8:P13" si="0">N8+O8</f>
        <v>3382.28</v>
      </c>
      <c r="Q8" s="55">
        <v>0</v>
      </c>
      <c r="R8" s="61">
        <v>0</v>
      </c>
      <c r="S8" s="55">
        <v>0</v>
      </c>
      <c r="T8" s="61">
        <v>0</v>
      </c>
      <c r="U8" s="55">
        <f t="shared" ref="U8:U13" si="1">Q8+S8</f>
        <v>0</v>
      </c>
      <c r="V8" s="62">
        <f t="shared" ref="V8:V13" si="2">(Q8*R8)+(S8*T8)</f>
        <v>0</v>
      </c>
      <c r="W8" s="62">
        <f t="shared" ref="W8:W13" si="3">P8+V8</f>
        <v>3382.28</v>
      </c>
      <c r="X8" s="63"/>
    </row>
    <row r="9" spans="1:24" ht="63" customHeight="1" x14ac:dyDescent="0.2">
      <c r="A9" s="55" t="s">
        <v>62</v>
      </c>
      <c r="B9" s="55" t="s">
        <v>62</v>
      </c>
      <c r="C9" s="56" t="s">
        <v>96</v>
      </c>
      <c r="D9" s="55">
        <v>4087877</v>
      </c>
      <c r="E9" s="55" t="s">
        <v>97</v>
      </c>
      <c r="F9" s="57" t="s">
        <v>102</v>
      </c>
      <c r="G9" s="55" t="s">
        <v>63</v>
      </c>
      <c r="H9" s="55" t="s">
        <v>64</v>
      </c>
      <c r="I9" s="58" t="s">
        <v>65</v>
      </c>
      <c r="J9" s="55" t="s">
        <v>83</v>
      </c>
      <c r="K9" s="59" t="s">
        <v>86</v>
      </c>
      <c r="L9" s="60">
        <v>44649</v>
      </c>
      <c r="M9" s="60">
        <v>44650</v>
      </c>
      <c r="N9" s="61">
        <v>0</v>
      </c>
      <c r="O9" s="61">
        <v>0</v>
      </c>
      <c r="P9" s="62">
        <f t="shared" si="0"/>
        <v>0</v>
      </c>
      <c r="Q9" s="55">
        <v>1</v>
      </c>
      <c r="R9" s="61">
        <v>224.84</v>
      </c>
      <c r="S9" s="55">
        <v>1</v>
      </c>
      <c r="T9" s="61">
        <v>67.45</v>
      </c>
      <c r="U9" s="55">
        <f t="shared" si="1"/>
        <v>2</v>
      </c>
      <c r="V9" s="62">
        <f t="shared" si="2"/>
        <v>292.29000000000002</v>
      </c>
      <c r="W9" s="62">
        <f t="shared" si="3"/>
        <v>292.29000000000002</v>
      </c>
      <c r="X9" s="63"/>
    </row>
    <row r="10" spans="1:24" ht="63" customHeight="1" x14ac:dyDescent="0.2">
      <c r="A10" s="55" t="s">
        <v>62</v>
      </c>
      <c r="B10" s="55" t="s">
        <v>62</v>
      </c>
      <c r="C10" s="56" t="s">
        <v>103</v>
      </c>
      <c r="D10" s="55">
        <v>3195554</v>
      </c>
      <c r="E10" s="55" t="s">
        <v>104</v>
      </c>
      <c r="F10" s="57" t="s">
        <v>105</v>
      </c>
      <c r="G10" s="55" t="s">
        <v>63</v>
      </c>
      <c r="H10" s="55" t="s">
        <v>64</v>
      </c>
      <c r="I10" s="58" t="s">
        <v>65</v>
      </c>
      <c r="J10" s="55" t="s">
        <v>64</v>
      </c>
      <c r="K10" s="59" t="s">
        <v>106</v>
      </c>
      <c r="L10" s="60">
        <v>44656</v>
      </c>
      <c r="M10" s="60">
        <v>44656</v>
      </c>
      <c r="N10" s="61">
        <v>0</v>
      </c>
      <c r="O10" s="61">
        <v>0</v>
      </c>
      <c r="P10" s="62">
        <f t="shared" si="0"/>
        <v>0</v>
      </c>
      <c r="Q10" s="55">
        <v>0</v>
      </c>
      <c r="R10" s="61">
        <v>0</v>
      </c>
      <c r="S10" s="55">
        <v>1</v>
      </c>
      <c r="T10" s="61">
        <v>17.52</v>
      </c>
      <c r="U10" s="55">
        <f t="shared" si="1"/>
        <v>1</v>
      </c>
      <c r="V10" s="62">
        <f t="shared" si="2"/>
        <v>17.52</v>
      </c>
      <c r="W10" s="62">
        <f t="shared" si="3"/>
        <v>17.52</v>
      </c>
      <c r="X10" s="63"/>
    </row>
    <row r="11" spans="1:24" ht="63" customHeight="1" x14ac:dyDescent="0.2">
      <c r="A11" s="55" t="s">
        <v>62</v>
      </c>
      <c r="B11" s="55" t="s">
        <v>62</v>
      </c>
      <c r="C11" s="56" t="s">
        <v>68</v>
      </c>
      <c r="D11" s="55">
        <v>1432429</v>
      </c>
      <c r="E11" s="55" t="s">
        <v>76</v>
      </c>
      <c r="F11" s="57" t="s">
        <v>107</v>
      </c>
      <c r="G11" s="55" t="s">
        <v>63</v>
      </c>
      <c r="H11" s="55" t="s">
        <v>64</v>
      </c>
      <c r="I11" s="58" t="s">
        <v>65</v>
      </c>
      <c r="J11" s="55" t="s">
        <v>64</v>
      </c>
      <c r="K11" s="59" t="s">
        <v>106</v>
      </c>
      <c r="L11" s="60">
        <v>44656</v>
      </c>
      <c r="M11" s="60">
        <v>44656</v>
      </c>
      <c r="N11" s="61">
        <v>0</v>
      </c>
      <c r="O11" s="61">
        <v>0</v>
      </c>
      <c r="P11" s="62">
        <f t="shared" si="0"/>
        <v>0</v>
      </c>
      <c r="Q11" s="55">
        <v>0</v>
      </c>
      <c r="R11" s="61">
        <v>0</v>
      </c>
      <c r="S11" s="55">
        <v>1</v>
      </c>
      <c r="T11" s="61">
        <v>17.52</v>
      </c>
      <c r="U11" s="55">
        <f t="shared" si="1"/>
        <v>1</v>
      </c>
      <c r="V11" s="62">
        <f t="shared" si="2"/>
        <v>17.52</v>
      </c>
      <c r="W11" s="62">
        <f t="shared" si="3"/>
        <v>17.52</v>
      </c>
      <c r="X11" s="63"/>
    </row>
    <row r="12" spans="1:24" ht="63" customHeight="1" x14ac:dyDescent="0.2">
      <c r="A12" s="55" t="s">
        <v>62</v>
      </c>
      <c r="B12" s="55" t="s">
        <v>62</v>
      </c>
      <c r="C12" s="56" t="s">
        <v>70</v>
      </c>
      <c r="D12" s="55">
        <v>3503720</v>
      </c>
      <c r="E12" s="55" t="s">
        <v>77</v>
      </c>
      <c r="F12" s="57" t="s">
        <v>105</v>
      </c>
      <c r="G12" s="55" t="s">
        <v>63</v>
      </c>
      <c r="H12" s="55" t="s">
        <v>64</v>
      </c>
      <c r="I12" s="58" t="s">
        <v>65</v>
      </c>
      <c r="J12" s="55" t="s">
        <v>64</v>
      </c>
      <c r="K12" s="59" t="s">
        <v>106</v>
      </c>
      <c r="L12" s="60">
        <v>44656</v>
      </c>
      <c r="M12" s="60">
        <v>44656</v>
      </c>
      <c r="N12" s="61">
        <v>0</v>
      </c>
      <c r="O12" s="61">
        <v>0</v>
      </c>
      <c r="P12" s="62">
        <f t="shared" si="0"/>
        <v>0</v>
      </c>
      <c r="Q12" s="55">
        <v>0</v>
      </c>
      <c r="R12" s="61">
        <v>0</v>
      </c>
      <c r="S12" s="55">
        <v>1</v>
      </c>
      <c r="T12" s="61">
        <v>17.52</v>
      </c>
      <c r="U12" s="55">
        <f t="shared" si="1"/>
        <v>1</v>
      </c>
      <c r="V12" s="62">
        <f t="shared" si="2"/>
        <v>17.52</v>
      </c>
      <c r="W12" s="62">
        <f t="shared" si="3"/>
        <v>17.52</v>
      </c>
      <c r="X12" s="63"/>
    </row>
    <row r="13" spans="1:24" ht="51" x14ac:dyDescent="0.2">
      <c r="A13" s="55" t="s">
        <v>62</v>
      </c>
      <c r="B13" s="55" t="s">
        <v>62</v>
      </c>
      <c r="C13" s="56" t="s">
        <v>108</v>
      </c>
      <c r="D13" s="55">
        <v>3936287</v>
      </c>
      <c r="E13" s="55" t="s">
        <v>109</v>
      </c>
      <c r="F13" s="57" t="s">
        <v>107</v>
      </c>
      <c r="G13" s="55" t="s">
        <v>63</v>
      </c>
      <c r="H13" s="55" t="s">
        <v>64</v>
      </c>
      <c r="I13" s="58" t="s">
        <v>65</v>
      </c>
      <c r="J13" s="55" t="s">
        <v>64</v>
      </c>
      <c r="K13" s="59" t="s">
        <v>106</v>
      </c>
      <c r="L13" s="60">
        <v>44656</v>
      </c>
      <c r="M13" s="60">
        <v>44656</v>
      </c>
      <c r="N13" s="61">
        <v>0</v>
      </c>
      <c r="O13" s="61">
        <v>0</v>
      </c>
      <c r="P13" s="62">
        <f t="shared" si="0"/>
        <v>0</v>
      </c>
      <c r="Q13" s="55">
        <v>0</v>
      </c>
      <c r="R13" s="61">
        <v>0</v>
      </c>
      <c r="S13" s="55">
        <v>1</v>
      </c>
      <c r="T13" s="61">
        <v>17.52</v>
      </c>
      <c r="U13" s="55">
        <f t="shared" si="1"/>
        <v>1</v>
      </c>
      <c r="V13" s="62">
        <f t="shared" si="2"/>
        <v>17.52</v>
      </c>
      <c r="W13" s="62">
        <f t="shared" si="3"/>
        <v>17.52</v>
      </c>
      <c r="X13" s="63"/>
    </row>
  </sheetData>
  <mergeCells count="30">
    <mergeCell ref="A1:A3"/>
    <mergeCell ref="B1:X1"/>
    <mergeCell ref="B2:X2"/>
    <mergeCell ref="B3:X3"/>
    <mergeCell ref="C4:X4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Q6:R6"/>
    <mergeCell ref="S6:T6"/>
    <mergeCell ref="U6:U7"/>
    <mergeCell ref="V6:V7"/>
    <mergeCell ref="J6:K6"/>
    <mergeCell ref="L6:L7"/>
    <mergeCell ref="M6:M7"/>
    <mergeCell ref="N6:N7"/>
    <mergeCell ref="O6:O7"/>
    <mergeCell ref="P6:P7"/>
  </mergeCells>
  <dataValidations count="1">
    <dataValidation type="list" allowBlank="1" sqref="G8:G13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9"/>
  <sheetViews>
    <sheetView topLeftCell="M10" zoomScale="71" zoomScaleNormal="71" workbookViewId="0">
      <selection activeCell="T19" sqref="T19"/>
    </sheetView>
  </sheetViews>
  <sheetFormatPr defaultColWidth="9" defaultRowHeight="14.25" x14ac:dyDescent="0.2"/>
  <cols>
    <col min="1" max="1" width="15.125" style="53" customWidth="1"/>
    <col min="2" max="2" width="18.375" style="53" customWidth="1"/>
    <col min="3" max="3" width="42.625" style="53" customWidth="1"/>
    <col min="4" max="4" width="17.875" style="53" customWidth="1"/>
    <col min="5" max="5" width="42" style="53" customWidth="1"/>
    <col min="6" max="6" width="47.75" style="53" customWidth="1"/>
    <col min="7" max="7" width="15.875" style="53" customWidth="1"/>
    <col min="8" max="10" width="9" style="53"/>
    <col min="11" max="11" width="17.25" style="53" customWidth="1"/>
    <col min="12" max="13" width="14.75" style="53" bestFit="1" customWidth="1"/>
    <col min="14" max="15" width="15.875" style="53" bestFit="1" customWidth="1"/>
    <col min="16" max="16" width="20.5" style="53" customWidth="1"/>
    <col min="17" max="17" width="16.375" style="53" customWidth="1"/>
    <col min="18" max="18" width="19.125" style="53" customWidth="1"/>
    <col min="19" max="19" width="16.625" style="53" customWidth="1"/>
    <col min="20" max="20" width="18.25" style="53" customWidth="1"/>
    <col min="21" max="21" width="13.125" style="53" customWidth="1"/>
    <col min="22" max="22" width="12.375" style="53" customWidth="1"/>
    <col min="23" max="23" width="25" style="53" customWidth="1"/>
    <col min="24" max="24" width="36.5" style="53" customWidth="1"/>
    <col min="25" max="16384" width="9" style="53"/>
  </cols>
  <sheetData>
    <row r="1" spans="1:24" ht="21" x14ac:dyDescent="0.35">
      <c r="A1" s="92"/>
      <c r="B1" s="94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85"/>
    </row>
    <row r="2" spans="1:24" ht="21" x14ac:dyDescent="0.35">
      <c r="A2" s="93"/>
      <c r="B2" s="94" t="s">
        <v>90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85"/>
    </row>
    <row r="3" spans="1:24" ht="21" x14ac:dyDescent="0.35">
      <c r="A3" s="93"/>
      <c r="B3" s="94" t="s">
        <v>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85"/>
    </row>
    <row r="4" spans="1:24" ht="21" x14ac:dyDescent="0.35">
      <c r="A4" s="28" t="s">
        <v>110</v>
      </c>
      <c r="B4" s="29"/>
      <c r="C4" s="95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85"/>
    </row>
    <row r="5" spans="1:24" ht="21" x14ac:dyDescent="0.35">
      <c r="A5" s="90" t="s">
        <v>2</v>
      </c>
      <c r="B5" s="85"/>
      <c r="C5" s="90" t="s">
        <v>3</v>
      </c>
      <c r="D5" s="91"/>
      <c r="E5" s="85"/>
      <c r="F5" s="90" t="s">
        <v>4</v>
      </c>
      <c r="G5" s="91"/>
      <c r="H5" s="91"/>
      <c r="I5" s="91"/>
      <c r="J5" s="91"/>
      <c r="K5" s="91"/>
      <c r="L5" s="91"/>
      <c r="M5" s="85"/>
      <c r="N5" s="90" t="s">
        <v>5</v>
      </c>
      <c r="O5" s="91"/>
      <c r="P5" s="85"/>
      <c r="Q5" s="90" t="s">
        <v>6</v>
      </c>
      <c r="R5" s="91"/>
      <c r="S5" s="91"/>
      <c r="T5" s="91"/>
      <c r="U5" s="91"/>
      <c r="V5" s="85"/>
      <c r="W5" s="86" t="s">
        <v>7</v>
      </c>
      <c r="X5" s="86" t="s">
        <v>8</v>
      </c>
    </row>
    <row r="6" spans="1:24" ht="21" x14ac:dyDescent="0.35">
      <c r="A6" s="86" t="s">
        <v>9</v>
      </c>
      <c r="B6" s="86" t="s">
        <v>10</v>
      </c>
      <c r="C6" s="86" t="s">
        <v>11</v>
      </c>
      <c r="D6" s="86" t="s">
        <v>12</v>
      </c>
      <c r="E6" s="86" t="s">
        <v>13</v>
      </c>
      <c r="F6" s="86" t="s">
        <v>14</v>
      </c>
      <c r="G6" s="86" t="s">
        <v>15</v>
      </c>
      <c r="H6" s="90" t="s">
        <v>16</v>
      </c>
      <c r="I6" s="85"/>
      <c r="J6" s="84" t="s">
        <v>17</v>
      </c>
      <c r="K6" s="85"/>
      <c r="L6" s="86" t="s">
        <v>18</v>
      </c>
      <c r="M6" s="86" t="s">
        <v>19</v>
      </c>
      <c r="N6" s="88" t="s">
        <v>20</v>
      </c>
      <c r="O6" s="88" t="s">
        <v>21</v>
      </c>
      <c r="P6" s="88" t="s">
        <v>22</v>
      </c>
      <c r="Q6" s="84" t="s">
        <v>23</v>
      </c>
      <c r="R6" s="85"/>
      <c r="S6" s="84" t="s">
        <v>24</v>
      </c>
      <c r="T6" s="85"/>
      <c r="U6" s="86" t="s">
        <v>25</v>
      </c>
      <c r="V6" s="88" t="s">
        <v>26</v>
      </c>
      <c r="W6" s="89"/>
      <c r="X6" s="89"/>
    </row>
    <row r="7" spans="1:24" ht="42" x14ac:dyDescent="0.2">
      <c r="A7" s="87"/>
      <c r="B7" s="87"/>
      <c r="C7" s="87"/>
      <c r="D7" s="87"/>
      <c r="E7" s="87"/>
      <c r="F7" s="87"/>
      <c r="G7" s="87"/>
      <c r="H7" s="30" t="s">
        <v>27</v>
      </c>
      <c r="I7" s="30" t="s">
        <v>28</v>
      </c>
      <c r="J7" s="30" t="s">
        <v>29</v>
      </c>
      <c r="K7" s="31" t="s">
        <v>30</v>
      </c>
      <c r="L7" s="87"/>
      <c r="M7" s="87"/>
      <c r="N7" s="87"/>
      <c r="O7" s="87"/>
      <c r="P7" s="87"/>
      <c r="Q7" s="30" t="s">
        <v>31</v>
      </c>
      <c r="R7" s="31" t="s">
        <v>32</v>
      </c>
      <c r="S7" s="30" t="s">
        <v>33</v>
      </c>
      <c r="T7" s="31" t="s">
        <v>34</v>
      </c>
      <c r="U7" s="87"/>
      <c r="V7" s="87"/>
      <c r="W7" s="87"/>
      <c r="X7" s="87"/>
    </row>
    <row r="8" spans="1:24" ht="63" customHeight="1" x14ac:dyDescent="0.2">
      <c r="A8" s="55" t="s">
        <v>62</v>
      </c>
      <c r="B8" s="55" t="s">
        <v>62</v>
      </c>
      <c r="C8" s="56" t="s">
        <v>80</v>
      </c>
      <c r="D8" s="55">
        <v>4085795</v>
      </c>
      <c r="E8" s="55" t="s">
        <v>81</v>
      </c>
      <c r="F8" s="57" t="s">
        <v>93</v>
      </c>
      <c r="G8" s="55" t="s">
        <v>63</v>
      </c>
      <c r="H8" s="55" t="s">
        <v>64</v>
      </c>
      <c r="I8" s="58" t="s">
        <v>65</v>
      </c>
      <c r="J8" s="55" t="s">
        <v>83</v>
      </c>
      <c r="K8" s="59" t="s">
        <v>86</v>
      </c>
      <c r="L8" s="60">
        <v>44536</v>
      </c>
      <c r="M8" s="60">
        <v>44537</v>
      </c>
      <c r="N8" s="61">
        <v>1470.04</v>
      </c>
      <c r="O8" s="61">
        <v>1519.74</v>
      </c>
      <c r="P8" s="62">
        <f t="shared" ref="P8:P19" si="0">N8+O8</f>
        <v>2989.7799999999997</v>
      </c>
      <c r="Q8" s="55">
        <v>0</v>
      </c>
      <c r="R8" s="61">
        <v>0</v>
      </c>
      <c r="S8" s="55">
        <v>0</v>
      </c>
      <c r="T8" s="61">
        <v>0</v>
      </c>
      <c r="U8" s="55">
        <f t="shared" ref="U8:U19" si="1">Q8+S8</f>
        <v>0</v>
      </c>
      <c r="V8" s="62">
        <f t="shared" ref="V8:V19" si="2">(Q8*R8)+(S8*T8)</f>
        <v>0</v>
      </c>
      <c r="W8" s="62">
        <f t="shared" ref="W8:W19" si="3">P8+V8</f>
        <v>2989.7799999999997</v>
      </c>
      <c r="X8" s="63"/>
    </row>
    <row r="9" spans="1:24" ht="63" customHeight="1" x14ac:dyDescent="0.2">
      <c r="A9" s="55" t="s">
        <v>62</v>
      </c>
      <c r="B9" s="55" t="s">
        <v>62</v>
      </c>
      <c r="C9" s="56" t="s">
        <v>69</v>
      </c>
      <c r="D9" s="55">
        <v>4347331</v>
      </c>
      <c r="E9" s="55" t="s">
        <v>78</v>
      </c>
      <c r="F9" s="57" t="s">
        <v>111</v>
      </c>
      <c r="G9" s="55" t="s">
        <v>63</v>
      </c>
      <c r="H9" s="55" t="s">
        <v>64</v>
      </c>
      <c r="I9" s="58" t="s">
        <v>65</v>
      </c>
      <c r="J9" s="55" t="s">
        <v>64</v>
      </c>
      <c r="K9" s="59" t="s">
        <v>85</v>
      </c>
      <c r="L9" s="60">
        <v>44615</v>
      </c>
      <c r="M9" s="60">
        <v>44615</v>
      </c>
      <c r="N9" s="61">
        <v>0</v>
      </c>
      <c r="O9" s="61">
        <v>0</v>
      </c>
      <c r="P9" s="62">
        <f t="shared" si="0"/>
        <v>0</v>
      </c>
      <c r="Q9" s="55">
        <v>0</v>
      </c>
      <c r="R9" s="61">
        <v>0</v>
      </c>
      <c r="S9" s="55">
        <v>1</v>
      </c>
      <c r="T9" s="61">
        <v>17.52</v>
      </c>
      <c r="U9" s="55">
        <f t="shared" si="1"/>
        <v>1</v>
      </c>
      <c r="V9" s="62">
        <f t="shared" si="2"/>
        <v>17.52</v>
      </c>
      <c r="W9" s="62">
        <f t="shared" si="3"/>
        <v>17.52</v>
      </c>
      <c r="X9" s="63"/>
    </row>
    <row r="10" spans="1:24" ht="63" customHeight="1" x14ac:dyDescent="0.2">
      <c r="A10" s="55" t="s">
        <v>62</v>
      </c>
      <c r="B10" s="55" t="s">
        <v>62</v>
      </c>
      <c r="C10" s="56" t="s">
        <v>112</v>
      </c>
      <c r="D10" s="55">
        <v>4092570</v>
      </c>
      <c r="E10" s="55" t="s">
        <v>113</v>
      </c>
      <c r="F10" s="57" t="s">
        <v>111</v>
      </c>
      <c r="G10" s="55" t="s">
        <v>63</v>
      </c>
      <c r="H10" s="55" t="s">
        <v>64</v>
      </c>
      <c r="I10" s="58" t="s">
        <v>65</v>
      </c>
      <c r="J10" s="55" t="s">
        <v>64</v>
      </c>
      <c r="K10" s="59" t="s">
        <v>85</v>
      </c>
      <c r="L10" s="60">
        <v>44615</v>
      </c>
      <c r="M10" s="60">
        <v>44615</v>
      </c>
      <c r="N10" s="61">
        <v>0</v>
      </c>
      <c r="O10" s="61">
        <v>0</v>
      </c>
      <c r="P10" s="62">
        <f t="shared" si="0"/>
        <v>0</v>
      </c>
      <c r="Q10" s="55">
        <v>0</v>
      </c>
      <c r="R10" s="61">
        <v>0</v>
      </c>
      <c r="S10" s="55">
        <v>1</v>
      </c>
      <c r="T10" s="61">
        <v>17.52</v>
      </c>
      <c r="U10" s="55">
        <f t="shared" si="1"/>
        <v>1</v>
      </c>
      <c r="V10" s="62">
        <f t="shared" si="2"/>
        <v>17.52</v>
      </c>
      <c r="W10" s="62">
        <f t="shared" si="3"/>
        <v>17.52</v>
      </c>
      <c r="X10" s="63"/>
    </row>
    <row r="11" spans="1:24" ht="63" customHeight="1" x14ac:dyDescent="0.2">
      <c r="A11" s="55" t="s">
        <v>62</v>
      </c>
      <c r="B11" s="55" t="s">
        <v>62</v>
      </c>
      <c r="C11" s="56" t="s">
        <v>70</v>
      </c>
      <c r="D11" s="55">
        <v>3503720</v>
      </c>
      <c r="E11" s="55" t="s">
        <v>114</v>
      </c>
      <c r="F11" s="57" t="s">
        <v>111</v>
      </c>
      <c r="G11" s="55" t="s">
        <v>63</v>
      </c>
      <c r="H11" s="55" t="s">
        <v>64</v>
      </c>
      <c r="I11" s="58" t="s">
        <v>65</v>
      </c>
      <c r="J11" s="55" t="s">
        <v>64</v>
      </c>
      <c r="K11" s="59" t="s">
        <v>85</v>
      </c>
      <c r="L11" s="60">
        <v>44615</v>
      </c>
      <c r="M11" s="60">
        <v>44615</v>
      </c>
      <c r="N11" s="61">
        <v>0</v>
      </c>
      <c r="O11" s="61">
        <v>0</v>
      </c>
      <c r="P11" s="62">
        <f t="shared" si="0"/>
        <v>0</v>
      </c>
      <c r="Q11" s="55">
        <v>0</v>
      </c>
      <c r="R11" s="61">
        <v>0</v>
      </c>
      <c r="S11" s="55">
        <v>1</v>
      </c>
      <c r="T11" s="61">
        <v>17.52</v>
      </c>
      <c r="U11" s="55">
        <f t="shared" si="1"/>
        <v>1</v>
      </c>
      <c r="V11" s="62">
        <f t="shared" si="2"/>
        <v>17.52</v>
      </c>
      <c r="W11" s="62">
        <f t="shared" si="3"/>
        <v>17.52</v>
      </c>
      <c r="X11" s="63"/>
    </row>
    <row r="12" spans="1:24" ht="63" customHeight="1" x14ac:dyDescent="0.2">
      <c r="A12" s="55" t="s">
        <v>62</v>
      </c>
      <c r="B12" s="55" t="s">
        <v>62</v>
      </c>
      <c r="C12" s="56" t="s">
        <v>71</v>
      </c>
      <c r="D12" s="55">
        <v>4093100</v>
      </c>
      <c r="E12" s="55" t="s">
        <v>115</v>
      </c>
      <c r="F12" s="57" t="s">
        <v>111</v>
      </c>
      <c r="G12" s="55" t="s">
        <v>63</v>
      </c>
      <c r="H12" s="55" t="s">
        <v>64</v>
      </c>
      <c r="I12" s="58" t="s">
        <v>65</v>
      </c>
      <c r="J12" s="55" t="s">
        <v>64</v>
      </c>
      <c r="K12" s="59" t="s">
        <v>85</v>
      </c>
      <c r="L12" s="60">
        <v>44615</v>
      </c>
      <c r="M12" s="60">
        <v>44615</v>
      </c>
      <c r="N12" s="61">
        <v>0</v>
      </c>
      <c r="O12" s="61">
        <v>0</v>
      </c>
      <c r="P12" s="62">
        <f t="shared" si="0"/>
        <v>0</v>
      </c>
      <c r="Q12" s="55">
        <v>0</v>
      </c>
      <c r="R12" s="61">
        <v>0</v>
      </c>
      <c r="S12" s="55">
        <v>1</v>
      </c>
      <c r="T12" s="61">
        <v>28.78</v>
      </c>
      <c r="U12" s="55">
        <f t="shared" si="1"/>
        <v>1</v>
      </c>
      <c r="V12" s="62">
        <f t="shared" si="2"/>
        <v>28.78</v>
      </c>
      <c r="W12" s="62">
        <f t="shared" si="3"/>
        <v>28.78</v>
      </c>
      <c r="X12" s="63"/>
    </row>
    <row r="13" spans="1:24" ht="25.5" x14ac:dyDescent="0.2">
      <c r="A13" s="55" t="s">
        <v>62</v>
      </c>
      <c r="B13" s="55" t="s">
        <v>62</v>
      </c>
      <c r="C13" s="56" t="s">
        <v>116</v>
      </c>
      <c r="D13" s="55">
        <v>2615096</v>
      </c>
      <c r="E13" s="55" t="s">
        <v>117</v>
      </c>
      <c r="F13" s="57" t="s">
        <v>118</v>
      </c>
      <c r="G13" s="55" t="s">
        <v>63</v>
      </c>
      <c r="H13" s="55" t="s">
        <v>64</v>
      </c>
      <c r="I13" s="58" t="s">
        <v>65</v>
      </c>
      <c r="J13" s="55" t="s">
        <v>64</v>
      </c>
      <c r="K13" s="59" t="s">
        <v>119</v>
      </c>
      <c r="L13" s="60">
        <v>44628</v>
      </c>
      <c r="M13" s="60">
        <v>44629</v>
      </c>
      <c r="N13" s="61">
        <v>0</v>
      </c>
      <c r="O13" s="61">
        <v>0</v>
      </c>
      <c r="P13" s="62">
        <f t="shared" si="0"/>
        <v>0</v>
      </c>
      <c r="Q13" s="55">
        <v>1</v>
      </c>
      <c r="R13" s="61">
        <v>54.01</v>
      </c>
      <c r="S13" s="55">
        <v>0</v>
      </c>
      <c r="T13" s="61">
        <v>0</v>
      </c>
      <c r="U13" s="55">
        <f t="shared" si="1"/>
        <v>1</v>
      </c>
      <c r="V13" s="62">
        <f t="shared" si="2"/>
        <v>54.01</v>
      </c>
      <c r="W13" s="62">
        <f t="shared" si="3"/>
        <v>54.01</v>
      </c>
      <c r="X13" s="63"/>
    </row>
    <row r="14" spans="1:24" ht="25.5" x14ac:dyDescent="0.2">
      <c r="A14" s="55" t="s">
        <v>62</v>
      </c>
      <c r="B14" s="55" t="s">
        <v>62</v>
      </c>
      <c r="C14" s="56" t="s">
        <v>120</v>
      </c>
      <c r="D14" s="55">
        <v>1311263</v>
      </c>
      <c r="E14" s="55" t="s">
        <v>121</v>
      </c>
      <c r="F14" s="57" t="s">
        <v>118</v>
      </c>
      <c r="G14" s="55" t="s">
        <v>63</v>
      </c>
      <c r="H14" s="55" t="s">
        <v>64</v>
      </c>
      <c r="I14" s="58" t="s">
        <v>65</v>
      </c>
      <c r="J14" s="55" t="s">
        <v>64</v>
      </c>
      <c r="K14" s="59" t="s">
        <v>119</v>
      </c>
      <c r="L14" s="60">
        <v>44628</v>
      </c>
      <c r="M14" s="60">
        <v>44629</v>
      </c>
      <c r="N14" s="61">
        <v>0</v>
      </c>
      <c r="O14" s="61">
        <v>0</v>
      </c>
      <c r="P14" s="62">
        <f t="shared" si="0"/>
        <v>0</v>
      </c>
      <c r="Q14" s="55">
        <v>1</v>
      </c>
      <c r="R14" s="61">
        <v>54.01</v>
      </c>
      <c r="S14" s="55">
        <v>0</v>
      </c>
      <c r="T14" s="61">
        <v>0</v>
      </c>
      <c r="U14" s="55">
        <f t="shared" si="1"/>
        <v>1</v>
      </c>
      <c r="V14" s="62">
        <f t="shared" si="2"/>
        <v>54.01</v>
      </c>
      <c r="W14" s="62">
        <f t="shared" si="3"/>
        <v>54.01</v>
      </c>
      <c r="X14" s="63"/>
    </row>
    <row r="15" spans="1:24" ht="25.5" x14ac:dyDescent="0.2">
      <c r="A15" s="55" t="s">
        <v>62</v>
      </c>
      <c r="B15" s="55" t="s">
        <v>62</v>
      </c>
      <c r="C15" s="56" t="s">
        <v>70</v>
      </c>
      <c r="D15" s="55">
        <v>3503720</v>
      </c>
      <c r="E15" s="55" t="s">
        <v>114</v>
      </c>
      <c r="F15" s="57" t="s">
        <v>122</v>
      </c>
      <c r="G15" s="55" t="s">
        <v>63</v>
      </c>
      <c r="H15" s="55" t="s">
        <v>64</v>
      </c>
      <c r="I15" s="58" t="s">
        <v>65</v>
      </c>
      <c r="J15" s="55" t="s">
        <v>64</v>
      </c>
      <c r="K15" s="59" t="s">
        <v>85</v>
      </c>
      <c r="L15" s="60">
        <v>44635</v>
      </c>
      <c r="M15" s="60">
        <v>44635</v>
      </c>
      <c r="N15" s="61">
        <v>0</v>
      </c>
      <c r="O15" s="61">
        <v>0</v>
      </c>
      <c r="P15" s="62">
        <f t="shared" si="0"/>
        <v>0</v>
      </c>
      <c r="Q15" s="55">
        <v>0</v>
      </c>
      <c r="R15" s="61">
        <v>0</v>
      </c>
      <c r="S15" s="55">
        <v>1</v>
      </c>
      <c r="T15" s="61">
        <v>17.52</v>
      </c>
      <c r="U15" s="55">
        <f t="shared" si="1"/>
        <v>1</v>
      </c>
      <c r="V15" s="62">
        <f t="shared" si="2"/>
        <v>17.52</v>
      </c>
      <c r="W15" s="62">
        <f t="shared" si="3"/>
        <v>17.52</v>
      </c>
      <c r="X15" s="63"/>
    </row>
    <row r="16" spans="1:24" ht="25.5" x14ac:dyDescent="0.2">
      <c r="A16" s="55" t="s">
        <v>62</v>
      </c>
      <c r="B16" s="55" t="s">
        <v>62</v>
      </c>
      <c r="C16" s="56" t="s">
        <v>71</v>
      </c>
      <c r="D16" s="55">
        <v>4093100</v>
      </c>
      <c r="E16" s="55" t="s">
        <v>115</v>
      </c>
      <c r="F16" s="18" t="s">
        <v>123</v>
      </c>
      <c r="G16" s="55" t="s">
        <v>63</v>
      </c>
      <c r="H16" s="55" t="s">
        <v>64</v>
      </c>
      <c r="I16" s="58" t="s">
        <v>65</v>
      </c>
      <c r="J16" s="55" t="s">
        <v>64</v>
      </c>
      <c r="K16" s="59" t="s">
        <v>85</v>
      </c>
      <c r="L16" s="60">
        <v>44637</v>
      </c>
      <c r="M16" s="60">
        <v>44637</v>
      </c>
      <c r="N16" s="61">
        <v>0</v>
      </c>
      <c r="O16" s="61">
        <v>0</v>
      </c>
      <c r="P16" s="62">
        <f t="shared" si="0"/>
        <v>0</v>
      </c>
      <c r="Q16" s="55">
        <v>0</v>
      </c>
      <c r="R16" s="61">
        <v>0</v>
      </c>
      <c r="S16" s="55">
        <v>1</v>
      </c>
      <c r="T16" s="61">
        <v>28.78</v>
      </c>
      <c r="U16" s="55">
        <f t="shared" si="1"/>
        <v>1</v>
      </c>
      <c r="V16" s="62">
        <f t="shared" si="2"/>
        <v>28.78</v>
      </c>
      <c r="W16" s="62">
        <f t="shared" si="3"/>
        <v>28.78</v>
      </c>
      <c r="X16" s="63"/>
    </row>
    <row r="17" spans="1:24" ht="38.25" x14ac:dyDescent="0.2">
      <c r="A17" s="55" t="s">
        <v>62</v>
      </c>
      <c r="B17" s="55" t="s">
        <v>62</v>
      </c>
      <c r="C17" s="56" t="s">
        <v>124</v>
      </c>
      <c r="D17" s="55">
        <v>3195554</v>
      </c>
      <c r="E17" s="55" t="s">
        <v>104</v>
      </c>
      <c r="F17" s="57" t="s">
        <v>125</v>
      </c>
      <c r="G17" s="55" t="s">
        <v>63</v>
      </c>
      <c r="H17" s="55" t="s">
        <v>64</v>
      </c>
      <c r="I17" s="58" t="s">
        <v>65</v>
      </c>
      <c r="J17" s="55" t="s">
        <v>64</v>
      </c>
      <c r="K17" s="59" t="s">
        <v>85</v>
      </c>
      <c r="L17" s="60">
        <v>44635</v>
      </c>
      <c r="M17" s="60">
        <v>44635</v>
      </c>
      <c r="N17" s="61">
        <v>0</v>
      </c>
      <c r="O17" s="61">
        <v>0</v>
      </c>
      <c r="P17" s="62">
        <f t="shared" si="0"/>
        <v>0</v>
      </c>
      <c r="Q17" s="55">
        <v>0</v>
      </c>
      <c r="R17" s="61">
        <v>0</v>
      </c>
      <c r="S17" s="55">
        <v>1</v>
      </c>
      <c r="T17" s="61">
        <v>17.52</v>
      </c>
      <c r="U17" s="55">
        <f t="shared" si="1"/>
        <v>1</v>
      </c>
      <c r="V17" s="62">
        <f t="shared" si="2"/>
        <v>17.52</v>
      </c>
      <c r="W17" s="62">
        <f t="shared" si="3"/>
        <v>17.52</v>
      </c>
      <c r="X17" s="63"/>
    </row>
    <row r="18" spans="1:24" ht="25.5" x14ac:dyDescent="0.2">
      <c r="A18" s="55" t="s">
        <v>62</v>
      </c>
      <c r="B18" s="55" t="s">
        <v>62</v>
      </c>
      <c r="C18" s="56" t="s">
        <v>70</v>
      </c>
      <c r="D18" s="55">
        <v>3503720</v>
      </c>
      <c r="E18" s="55" t="s">
        <v>114</v>
      </c>
      <c r="F18" s="18" t="s">
        <v>123</v>
      </c>
      <c r="G18" s="55" t="s">
        <v>63</v>
      </c>
      <c r="H18" s="55" t="s">
        <v>64</v>
      </c>
      <c r="I18" s="58" t="s">
        <v>65</v>
      </c>
      <c r="J18" s="55" t="s">
        <v>64</v>
      </c>
      <c r="K18" s="59" t="s">
        <v>85</v>
      </c>
      <c r="L18" s="60">
        <v>44637</v>
      </c>
      <c r="M18" s="60">
        <v>44637</v>
      </c>
      <c r="N18" s="61">
        <v>0</v>
      </c>
      <c r="O18" s="61">
        <v>0</v>
      </c>
      <c r="P18" s="62">
        <f t="shared" si="0"/>
        <v>0</v>
      </c>
      <c r="Q18" s="55">
        <v>0</v>
      </c>
      <c r="R18" s="61">
        <v>0</v>
      </c>
      <c r="S18" s="55">
        <v>1</v>
      </c>
      <c r="T18" s="61">
        <v>17.52</v>
      </c>
      <c r="U18" s="55">
        <f t="shared" si="1"/>
        <v>1</v>
      </c>
      <c r="V18" s="62">
        <f t="shared" si="2"/>
        <v>17.52</v>
      </c>
      <c r="W18" s="62">
        <f t="shared" si="3"/>
        <v>17.52</v>
      </c>
      <c r="X18" s="63"/>
    </row>
    <row r="19" spans="1:24" ht="38.25" x14ac:dyDescent="0.2">
      <c r="A19" s="55" t="s">
        <v>62</v>
      </c>
      <c r="B19" s="55" t="s">
        <v>62</v>
      </c>
      <c r="C19" s="56" t="s">
        <v>126</v>
      </c>
      <c r="D19" s="55">
        <v>1432429</v>
      </c>
      <c r="E19" s="55" t="s">
        <v>76</v>
      </c>
      <c r="F19" s="57" t="s">
        <v>125</v>
      </c>
      <c r="G19" s="55" t="s">
        <v>63</v>
      </c>
      <c r="H19" s="55" t="s">
        <v>64</v>
      </c>
      <c r="I19" s="58" t="s">
        <v>65</v>
      </c>
      <c r="J19" s="55" t="s">
        <v>64</v>
      </c>
      <c r="K19" s="59" t="s">
        <v>85</v>
      </c>
      <c r="L19" s="60">
        <v>44635</v>
      </c>
      <c r="M19" s="60">
        <v>44635</v>
      </c>
      <c r="N19" s="61">
        <v>0</v>
      </c>
      <c r="O19" s="61">
        <v>0</v>
      </c>
      <c r="P19" s="62">
        <f t="shared" si="0"/>
        <v>0</v>
      </c>
      <c r="Q19" s="55">
        <v>0</v>
      </c>
      <c r="R19" s="61">
        <v>0</v>
      </c>
      <c r="S19" s="55">
        <v>1</v>
      </c>
      <c r="T19" s="61">
        <v>17.52</v>
      </c>
      <c r="U19" s="55">
        <f t="shared" si="1"/>
        <v>1</v>
      </c>
      <c r="V19" s="62">
        <f t="shared" si="2"/>
        <v>17.52</v>
      </c>
      <c r="W19" s="62">
        <f t="shared" si="3"/>
        <v>17.52</v>
      </c>
      <c r="X19" s="63"/>
    </row>
  </sheetData>
  <mergeCells count="30">
    <mergeCell ref="S6:T6"/>
    <mergeCell ref="U6:U7"/>
    <mergeCell ref="V6:V7"/>
    <mergeCell ref="J6:K6"/>
    <mergeCell ref="L6:L7"/>
    <mergeCell ref="M6:M7"/>
    <mergeCell ref="N6:N7"/>
    <mergeCell ref="O6:O7"/>
    <mergeCell ref="P6:P7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Q6:R6"/>
    <mergeCell ref="A1:A3"/>
    <mergeCell ref="B1:X1"/>
    <mergeCell ref="B2:X2"/>
    <mergeCell ref="B3:X3"/>
    <mergeCell ref="C4:X4"/>
  </mergeCells>
  <dataValidations count="1">
    <dataValidation type="list" allowBlank="1" sqref="G8:G19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NOVEMBRO</vt:lpstr>
      <vt:lpstr>OUTUBRO</vt:lpstr>
      <vt:lpstr>SETEMBRO</vt:lpstr>
      <vt:lpstr>AGOSTO</vt:lpstr>
      <vt:lpstr>JULHO</vt:lpstr>
      <vt:lpstr>JUNHO</vt:lpstr>
      <vt:lpstr>MAIO</vt:lpstr>
      <vt:lpstr>ABRIL</vt:lpstr>
      <vt:lpstr>MARÇO</vt:lpstr>
      <vt:lpstr>FEVEREIRO</vt:lpstr>
      <vt:lpstr>JANEIRO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Manoel Souto</dc:creator>
  <cp:lastModifiedBy>Marina Sampaio de Azêvedo Melo</cp:lastModifiedBy>
  <dcterms:created xsi:type="dcterms:W3CDTF">2022-03-31T22:27:06Z</dcterms:created>
  <dcterms:modified xsi:type="dcterms:W3CDTF">2022-12-19T18:56:54Z</dcterms:modified>
</cp:coreProperties>
</file>