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715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119" i="1" l="1"/>
  <c r="Y116" i="1"/>
  <c r="Y104" i="1" l="1"/>
  <c r="V98" i="1" l="1"/>
  <c r="Y64" i="1"/>
  <c r="Y98" i="1" l="1"/>
  <c r="Y39" i="1" l="1"/>
  <c r="Y34" i="1"/>
  <c r="Y31" i="1"/>
  <c r="Y27" i="1"/>
  <c r="Y23" i="1"/>
  <c r="Y91" i="1" l="1"/>
  <c r="Y56" i="1" l="1"/>
  <c r="Y74" i="1" l="1"/>
  <c r="Y78" i="1"/>
  <c r="Y83" i="1"/>
  <c r="Y102" i="1"/>
  <c r="Y42" i="1"/>
  <c r="Y68" i="1"/>
  <c r="Y71" i="1"/>
</calcChain>
</file>

<file path=xl/comments1.xml><?xml version="1.0" encoding="utf-8"?>
<comments xmlns="http://schemas.openxmlformats.org/spreadsheetml/2006/main">
  <authors>
    <author/>
  </authors>
  <commentList>
    <comment ref="I12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2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2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2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2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2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2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2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2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2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3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3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3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3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<sst xmlns="http://schemas.openxmlformats.org/spreadsheetml/2006/main" count="625" uniqueCount="242">
  <si>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</si>
  <si>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</si>
  <si>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</si>
  <si>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</si>
  <si>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</si>
  <si>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</si>
  <si>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</si>
  <si>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</si>
  <si>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</si>
  <si>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</si>
  <si>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</si>
  <si>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</si>
  <si>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</si>
  <si>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</si>
  <si>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</si>
  <si>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</si>
  <si>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</si>
  <si>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</si>
  <si>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</si>
  <si>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</si>
  <si>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</si>
  <si>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</si>
  <si>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</si>
  <si>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</si>
  <si>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</si>
  <si>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</si>
  <si>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</si>
  <si>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</si>
  <si>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</si>
  <si>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</si>
  <si>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</si>
  <si>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</si>
  <si>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</si>
  <si>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</si>
  <si>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</si>
  <si>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</si>
  <si>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</si>
  <si>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</si>
  <si>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Port. N° 0725/2012</t>
  </si>
  <si>
    <t>2º</t>
  </si>
  <si>
    <t>Ministério da Integração Nacional</t>
  </si>
  <si>
    <t>SERH/SDEC</t>
  </si>
  <si>
    <t>11 meses</t>
  </si>
  <si>
    <t>Construção da Barragem de Igarapeba, localizada no municipio de São Benedito do Sul, de modo a complementar o Sistema de Controle de Enchentes da Bacia do Una.</t>
  </si>
  <si>
    <t>As cidades localizadas próximo à calha do Rio Una e do Rio Sirinhaem sofrem periodicamente com as enchentes, entretanto desde o ano 2000 o fenômeno tem se agravado, provocando grandes estragos na região que além de acarretar perdas humanas, trouxeram prejuízos materiais à população. Com o objetivo de reduzir estes estragos p Governo do Estado de PE está implantando o Sistema Integrado de Controle de Enchentes da Bacia do Una e Serinhaém para proteger os municipios da Zona da Mata Sul das enchentes.</t>
  </si>
  <si>
    <t>EM EXECUÇÃO</t>
  </si>
  <si>
    <t>0102</t>
  </si>
  <si>
    <t>Port. N° 0255/2012</t>
  </si>
  <si>
    <t>Construção da Barragem de Barra de Guabiraba, localizada no municipio de Barra de Guabiraba, de modo a complementar o Sistema de Controle de Enchentes da Bacia do Una.</t>
  </si>
  <si>
    <t>Felipe Rios</t>
  </si>
  <si>
    <t xml:space="preserve">759482/2011 </t>
  </si>
  <si>
    <t>4º</t>
  </si>
  <si>
    <t>A implantação do Sistema adutor Vitória de Santo Antão com captação na barragem de Tapacurá, localizada no Município de São Lourenço da Mata.</t>
  </si>
  <si>
    <t>O Sistema de abastecimento de água do município de Vitória de Santo Antão é alimentado pelas barragens Aguas Claras e Jussara. Devido ao enorme crescimento populacional, foram feitas sucessivas ampliações e adequações tanto no sistema de produção quanto no sistema de distribuição. Mesmo com todas as ampliações e melhorias, o sistema de produção atual ainda é insuficiente para a demanda da cidade. No caso dos distritos de Bonança e Cidade de Deus, o sistema de abastecimento de água é alimentado pela barragem do rio Jaboatãozinho que também apresenta déficit. Para suprir a deficiência dos sistemas de produção existentes foi indicada como solução o reforço na produção destas localidades a partir da barragem de Tapacurá.</t>
  </si>
  <si>
    <t>779440/2012</t>
  </si>
  <si>
    <t>3º</t>
  </si>
  <si>
    <t>10.572.113/0001-15</t>
  </si>
  <si>
    <t>Thiago Norões</t>
  </si>
  <si>
    <t xml:space="preserve"> - </t>
  </si>
  <si>
    <t>Implantação de Obra de Infraestrutura Hídrica - Ampliação da Barragem Pedro Moura Júnior, no Leito do Rio Ipojuca em Belo Jardim - PE.</t>
  </si>
  <si>
    <t>A proposta de ampliação da Barragem Pedro Moura Júnior, no leito rio Ipojuca em Belo Jardim - PE, justifica-se pela necessidade urgente de infrentamento a mais uma seca intensa no Agreste de Pernambuco. É inequívoco o benefício dessa obra de ampliação da capacidade de armazenamento de água em uma região carente de açudes e barragens. Esta ação irá beneficiar diversas cidades do Agreste Pernambucano.</t>
  </si>
  <si>
    <t>792988/2013</t>
  </si>
  <si>
    <t>19 meses</t>
  </si>
  <si>
    <t>10 meses</t>
  </si>
  <si>
    <t>Implantação de Obras de Infraestrutura Hídrica - 2ª Etapa da Ampliação da Barragem Pedro Moura Júnior, no Leito do Rio Ipojuca em Belo Jardim - PE.</t>
  </si>
  <si>
    <t>A proposta de ampliação da Barragem Pedro Moura Júnior, no leito rio Ipojuca em Belo Jardim - PE, justifica-se pela necessidade urgente, de infrentamento a mais uma seca intensa no Agreste de Pernambuco. É inequívoco o benefício dessa obra de ampliação da capacidade de armazenamento de água em uma região carente de açudes e barragens. Esta ação irá beneficiar diversas cidades do Agreste Pernambucano.</t>
  </si>
  <si>
    <t xml:space="preserve"> -</t>
  </si>
  <si>
    <t>13 meses</t>
  </si>
  <si>
    <t>Implantação da Barragem São Bento do Una, no município de São Bento do Una, no estado de Pernambuco, contemplando as seguintes ações:
• Elaboração do projeto básico da Barragem;
• Implantação da Barragem de São Bento do Una;
• Elaboração do projeto básico da Adutora de água bruta;
• Implantação de Adutora de água bruta DN= 300mm;
• Implantação de EEAB;
• Implantação de ETA/ Reservatório;
• Supervisão de obras, inclusive com elaboração de Projeto Executivo.</t>
  </si>
  <si>
    <t xml:space="preserve">O município de São Bento do Una está localizado na mesorregião Agreste e na Microrregião Vale do Ipojuca do Estado de Pernambuco, limitando-se a norte com Belo Jardim, a sul com Jucati, Jupi e Lajedo, a leste com Cachoeirinha e a oeste com Capoeiras, Sanharó e Pesqueira. Segundo IBGE (2010), São Bento do Una ocupa 719 km², possui uma população de 53.242 hab e o bioma predominante é a caatinga. Atualmente a cidade é abastecida hoje pelo sistema Bitury, assim como diversas outras cidades do entorno. Esse sistema encontra-se permanentemente sob pressão da demanda maior que a capacidade de oferta e a construção de uma barragem neste local justifica-se pela necessidade de regularização de abastecimento humano, que hoje é de um dia com água e oito dias sem. A demanda da cidade é da ordem de 80l/s. </t>
  </si>
  <si>
    <t xml:space="preserve">Maria Lorenza </t>
  </si>
  <si>
    <t>FUNASA</t>
  </si>
  <si>
    <t>0811/2007</t>
  </si>
  <si>
    <t>Elaboração de Projetos de água e esgoto para etender diversos municipios do Estado de Pernambuco, no Programa de Aceleração do Crescimento - PAC/2007</t>
  </si>
  <si>
    <t>Construção da Barragem Serro Azul, localizada no Rio Una, na Bacia do Rio Una, no município de Palmares/PE.</t>
  </si>
  <si>
    <t xml:space="preserve">O eixo Serro Azul está localizado no rio Una, no município de Palmares, a montante da confluência com o rio Camevô, com coordenadas N 9049787 e E 205657, controlando uma bacia de 3.298.8 km², o que representa todo o alto curso da bacia do rio Una
A obra da barragem Serro Azul integra um amplo programa, em implantação pelo Governo de Pernambuco, com o objetivo de contenção e controle das enchentes recorrentes na microrregião da mata meridional do Estado. A barragem, próxima à localidade de serro azul, situada a 18 km da cidade de palmares pela estrada PE-103, controlará as enchentes geradas na região do alto rio una e disponibilizará uma vazão regularizada de 850 L/s para usos múltiplos.
Desta forma deverá proteger as cidades de Palmares, Água Preta e Barreiros, das cheias da bacia do rio Una que ocorrem periodicamente
</t>
  </si>
  <si>
    <t>Construção da Barragem de Gatos, no município de Lagoa dos Gatos (Convênio n° 755448/2011), para contenção de enchentes de modo a complementar o Sistema de controle de Enchentes da Bacia do Una.</t>
  </si>
  <si>
    <t>Construção da Barragem de Panelas II, no Rio Panelas no município de Cupira (Convênio n° 755449/2011), para contenção de enchentes de modo a complementar o Sistema de controle de Enchentes da Bacia do Una.</t>
  </si>
  <si>
    <t>Luiz Quental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</si>
  <si>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</si>
  <si>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</si>
  <si>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</si>
  <si>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</si>
  <si>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</si>
  <si>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</si>
  <si>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</si>
  <si>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</si>
  <si>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</si>
  <si>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0102003291/0101003291</t>
  </si>
  <si>
    <t>164/2003 (493803)</t>
  </si>
  <si>
    <t>282/2007  (628150)</t>
  </si>
  <si>
    <t>Departamento Nacional de Infraestrutura de Transportes - DNIT</t>
  </si>
  <si>
    <t>6º</t>
  </si>
  <si>
    <t>49 meses</t>
  </si>
  <si>
    <t>41 meses</t>
  </si>
  <si>
    <t>7 meses</t>
  </si>
  <si>
    <t>5º</t>
  </si>
  <si>
    <t>18 meses</t>
  </si>
  <si>
    <t>8º</t>
  </si>
  <si>
    <t>Secretaria de Desenvolvimento Econômico - CNPJ 10.572.113/0001-16</t>
  </si>
  <si>
    <t>Secretaria de Desenvolvimento Econômico - SDEC</t>
  </si>
  <si>
    <t>2011NE800047 de 21/11/2011 e 2011NE800062 de 14/12/2011</t>
  </si>
  <si>
    <t>Augusto Wagner Padilha Martins</t>
  </si>
  <si>
    <t>2012NE000164 de 27/12/2012</t>
  </si>
  <si>
    <t>Marcelo Pereira Borges</t>
  </si>
  <si>
    <t>Osvaldo Garcia</t>
  </si>
  <si>
    <t>2011NE800112 de 13/05/2011</t>
  </si>
  <si>
    <t>2011NE800133 de 30/08/2011</t>
  </si>
  <si>
    <t>Antônio Henrique de Carvalho Pires</t>
  </si>
  <si>
    <t>2007NE004570 e 2007NE004572 ambas de 24/12/2007</t>
  </si>
  <si>
    <t>2012NE800131 de 13/12/2012</t>
  </si>
  <si>
    <t>2013NE800165 de 03/12/2013</t>
  </si>
  <si>
    <t>2014NE000014 de 11/07/2014</t>
  </si>
  <si>
    <t>Marcos José Maia Borges</t>
  </si>
  <si>
    <t>0309/2012</t>
  </si>
  <si>
    <t>Governo do Estado - SERH/SDEC</t>
  </si>
  <si>
    <t>COMPESA</t>
  </si>
  <si>
    <t>Implantação de Sistema de Abastecimento de água, na localidade de Betânia-Sede no municipio de Betânia.</t>
  </si>
  <si>
    <t>O empreendimento beneficiará uma população de 7.070 hab., a captação de água é efetuada através de três poços do tipo Amazonas escavados no leito do riacho do navio, dois mais antigos (P1 e P4), e um terceiro P5, recém escavados cuja operação ocorreu no inicio de 2009. As águas captadas são submetidasapenas a simples desinfecção, em virtude de se tratar de águas subterrâneas. A implementação do emprrendimento justifica-se pela necessidade de melhoria na distribuição a na qualidade da água para que a mesma esteja compativel com as normas exigidas pelo ministério da saúde para melhorar a qualidade ambiental e de saúde da população.</t>
  </si>
  <si>
    <t>Flaviano Diniz</t>
  </si>
  <si>
    <t>2012NE000096 de 09/02/2012</t>
  </si>
  <si>
    <t>João Henrique Cavalcanti Rangel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</si>
  <si>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</si>
  <si>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</si>
  <si>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</si>
  <si>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</si>
  <si>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</si>
  <si>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</si>
  <si>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</si>
  <si>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</si>
  <si>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</si>
  <si>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</si>
  <si>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</si>
  <si>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</si>
  <si>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</si>
  <si>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</si>
  <si>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</si>
  <si>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</si>
  <si>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</si>
  <si>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</si>
  <si>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</si>
  <si>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</si>
  <si>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</si>
  <si>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</si>
  <si>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</si>
  <si>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</si>
  <si>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</si>
  <si>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</si>
  <si>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</si>
  <si>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</si>
  <si>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</si>
  <si>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</si>
  <si>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</si>
  <si>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</si>
  <si>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</si>
  <si>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4 meses</t>
  </si>
  <si>
    <t>32 meses</t>
  </si>
  <si>
    <t xml:space="preserve"> 13 meses</t>
  </si>
  <si>
    <t>10º</t>
  </si>
  <si>
    <t>8 meses</t>
  </si>
  <si>
    <t>38 meses</t>
  </si>
  <si>
    <t>62 meses</t>
  </si>
  <si>
    <t>73 meses</t>
  </si>
  <si>
    <t>2 meses</t>
  </si>
  <si>
    <t>74 meses</t>
  </si>
  <si>
    <t>80 meses</t>
  </si>
  <si>
    <t>87 meses</t>
  </si>
  <si>
    <t>93 meses</t>
  </si>
  <si>
    <t>104 meses</t>
  </si>
  <si>
    <t>1 mês</t>
  </si>
  <si>
    <t>2012</t>
  </si>
  <si>
    <t>2013</t>
  </si>
  <si>
    <t>-</t>
  </si>
  <si>
    <t>2014</t>
  </si>
  <si>
    <t>2015</t>
  </si>
  <si>
    <t>2016</t>
  </si>
  <si>
    <t>27 meses</t>
  </si>
  <si>
    <t>26 meses</t>
  </si>
  <si>
    <t>37 meses</t>
  </si>
  <si>
    <t>016/2012</t>
  </si>
  <si>
    <t>Augusto Dantas</t>
  </si>
  <si>
    <t>16 meses</t>
  </si>
  <si>
    <t>29 meses</t>
  </si>
  <si>
    <t>10.572.982/0001-25</t>
  </si>
  <si>
    <t>SDEC</t>
  </si>
  <si>
    <t>25 meses</t>
  </si>
  <si>
    <t xml:space="preserve"> -  </t>
  </si>
  <si>
    <t>5 meses</t>
  </si>
  <si>
    <t>22 meses</t>
  </si>
  <si>
    <t>14 meses</t>
  </si>
  <si>
    <t>10.571.982/0001-25</t>
  </si>
  <si>
    <t>Raimundo Patriota</t>
  </si>
  <si>
    <t>006/2011 (Port. N°108/2014 de nov de 2014)</t>
  </si>
  <si>
    <t>58 meses</t>
  </si>
  <si>
    <t>1 meses</t>
  </si>
  <si>
    <t>46 meses</t>
  </si>
  <si>
    <t>31 meses</t>
  </si>
  <si>
    <t>005/2011 (Port. N°109/2014 de nov de 2014)</t>
  </si>
  <si>
    <t>17 meses</t>
  </si>
  <si>
    <t>20 meses</t>
  </si>
  <si>
    <t>Marco Polo</t>
  </si>
  <si>
    <t>2016NE00096 de 01/08/2016</t>
  </si>
  <si>
    <t>239/2011</t>
  </si>
  <si>
    <t>2011NE000033 de 06/12/2011</t>
  </si>
  <si>
    <t>Implantação da Adutora do Agreste</t>
  </si>
  <si>
    <t xml:space="preserve">Na região do Agreste, a maioria dos sistemas de abastecimento de água que atendem as sedes dos municípios, estão funcionando em condições precárias, tanto no aspecto de quantidade e qualidade. Os principais reservatórios além da vulnerabilidade operacional decorrente da sazonalidade do balanço hídrico regional e das variações de demanda e pluviometria, apresentam teores de sais elevados, o que torna suas águas inadequadas para o consumo humano ou pelo menos tem reduzida sua capacidade de exploração pela necessidade de diluição das suas águas. 
 A deficiência na oferta de água para abastecimento acaba por comprometer o desenvolvimento econômico da região, e agrava as condições de saúde da população e a qualidade de vida dos seus habitantes. Para reverter o quadro, o Governo Federal  integrou a Região do Agreste Pernambucano através do Ramal do Agreste, às águas disponibilizadas pelo Eixo Leste do Projeto de Integração do Rio São Francisco disponibilizando 4,0 m³/s para o abastecimento de água da região, beneficiando 1,9 milhões de habitantes. O retorno econômico, social e ambiental supera de forma considerável os investimentos realizados, ressaltando que é indiscutível o interesse econômico e social do empreendimento numa região que sofre com a ausência ou irregularidade no abastecimento de água na grande maioria de seus sistemas. Este empreendimento contempla parte da adutora, atendendo 23 localidades com 2 m³/s.
Na região do Agreste, a maioria dos sistemas de abastecimento de água que atendem as sedes dos municípios, estão funcionando em condições precárias, tanto no aspecto de quantidade e qualidade. Os principais reservatórios além da vulnerabilidade operacional decorrente da sazonalidade do balanço hídrico regional e das variações de demanda e pluviometria, apresentam teores de sais elevados, o que torna suas águas inadequadas para o consumo humano ou pelo menos tem reduzida sua capacidade de exploração pela necessidade de diluição das suas águas. 
 A deficiência na oferta de água para abastecimento acaba por comprometer o desenvolvimento econômico da região, e agrava as condições de saúde da população e a qualidade de vida dos seus habitantes. Para reverter o quadro, o Governo Federal  integrou a Região do Agreste Pernambucano através do Ramal do Agreste, às águas disponibilizadas pelo Eixo Leste do Projeto de Integração do Rio São Francisco disponibilizando 4,0 m³/s para o abastecimento de água da região, beneficiando 1,9 milhões de habitantes. O retorno econômico, social e ambiental supera de forma considerável os investimentos realizados, ressaltando que é indiscutível o interesse econômico e social do empreendimento numa região que sofre com a ausência ou irregularidade no abastecimento de água na grande maioria de seus sistemas. Este empreendimento contempla parte da adutora, atendendo 23 localidades com 2 m³/s.
</t>
  </si>
  <si>
    <t>Judas Tadeu</t>
  </si>
  <si>
    <t>TC 0402.507-20/2012</t>
  </si>
  <si>
    <t>Município de Paulista - CNPJ 10.408839/0001-17</t>
  </si>
  <si>
    <t xml:space="preserve">Elaboração de Estudos e projetos de engenharia para drenagem urbana sustentável nas áreas de influência direta da bacia hidrográfica da Lagoa do Jardim Paulista, Lagoa do Pau Sangue da bacia hidrográica do riacho Mirueira  e da bacia Paratibe </t>
  </si>
  <si>
    <t>Não se aplica por se tratar de uma ação de Elaboração de Projeto.</t>
  </si>
  <si>
    <t>Thiago Magalhães de Medeiros - Secretário de Infraestrutura do município</t>
  </si>
  <si>
    <t>2012NE002287 de 20/12/2012</t>
  </si>
  <si>
    <t>TC 0402.510-77/2012</t>
  </si>
  <si>
    <t>Município de Jaboatão dos Guararapes - CNPJ 10.377.679/0001-96</t>
  </si>
  <si>
    <t>Elaboração de Estudos e Projetos de Engenharia para manejo de águasa pluviais na Bacia do Rio Jaboatão, no município de Jaboatão dos Guararapes/PE</t>
  </si>
  <si>
    <t>Juarez Pessoa Guerra - Gerente de Saneamento do município</t>
  </si>
  <si>
    <t>2012NE002289 de 20/12/2012</t>
  </si>
  <si>
    <t xml:space="preserve">Ministério das Cidades </t>
  </si>
  <si>
    <t>Moaby  Massena (COMPESA)</t>
  </si>
  <si>
    <t>50 meses</t>
  </si>
  <si>
    <t>52 meses</t>
  </si>
  <si>
    <t>63 meses</t>
  </si>
  <si>
    <t>2017</t>
  </si>
  <si>
    <t>40 meses</t>
  </si>
  <si>
    <t>53 meses</t>
  </si>
  <si>
    <t>54 meses</t>
  </si>
  <si>
    <t>112 meses</t>
  </si>
  <si>
    <t>Mauro Lacerda</t>
  </si>
  <si>
    <t>51 meses</t>
  </si>
  <si>
    <t>65 meses</t>
  </si>
  <si>
    <t>02 meses</t>
  </si>
  <si>
    <t>64 meses</t>
  </si>
  <si>
    <t>09 meses</t>
  </si>
  <si>
    <t>TC 0435.603-97/2014</t>
  </si>
  <si>
    <t>05 meses</t>
  </si>
  <si>
    <t>162 meses</t>
  </si>
  <si>
    <t>109 meses</t>
  </si>
  <si>
    <t>55 meses</t>
  </si>
  <si>
    <t>34 meses</t>
  </si>
  <si>
    <t xml:space="preserve"> CONVÊNIOS DE RECEITA </t>
  </si>
  <si>
    <t xml:space="preserve">      SECRETARIA DE DESENVOLVIMENTO ECONÔMICO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</si>
</sst>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\ ;\-[$R$-416]\ #,##0.00\ ;[$R$-416]&quot; -&quot;00\ ;@\ "/>
    <numFmt numFmtId="165" formatCode="[$R$-416]#,##0.00"/>
  </numFmts>
  <fonts count="8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</borders>
  <cellStyleXfs count="4">
    <xf numFmtId="0" fontId="0" fillId="0" borderId="0"/>
    <xf numFmtId="0" fontId="3" fillId="0" borderId="0" applyBorder="0" applyProtection="0"/>
    <xf numFmtId="164" fontId="3" fillId="0" borderId="0" applyBorder="0" applyProtection="0"/>
    <xf numFmtId="43" fontId="3" fillId="0" borderId="0" applyFont="0" applyFill="0" applyBorder="0" applyAlignment="0" applyProtection="0"/>
  </cellStyleXfs>
  <cellXfs count="172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14" fontId="1" fillId="0" borderId="10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/>
    </xf>
    <xf numFmtId="14" fontId="1" fillId="0" borderId="14" xfId="0" applyNumberFormat="1" applyFont="1" applyFill="1" applyBorder="1" applyAlignment="1">
      <alignment vertical="center" wrapText="1"/>
    </xf>
    <xf numFmtId="0" fontId="1" fillId="0" borderId="14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/>
    </xf>
    <xf numFmtId="14" fontId="1" fillId="0" borderId="14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vertical="center"/>
    </xf>
    <xf numFmtId="2" fontId="1" fillId="0" borderId="13" xfId="0" applyNumberFormat="1" applyFont="1" applyBorder="1"/>
    <xf numFmtId="43" fontId="0" fillId="0" borderId="0" xfId="3" applyFont="1"/>
    <xf numFmtId="4" fontId="0" fillId="0" borderId="0" xfId="0" applyNumberFormat="1"/>
    <xf numFmtId="0" fontId="7" fillId="0" borderId="0" xfId="0" applyFont="1"/>
    <xf numFmtId="43" fontId="0" fillId="0" borderId="0" xfId="0" applyNumberFormat="1"/>
    <xf numFmtId="0" fontId="1" fillId="0" borderId="16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4" xfId="0" applyNumberFormat="1" applyFont="1" applyFill="1" applyBorder="1" applyAlignment="1">
      <alignment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wrapText="1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17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64" fontId="1" fillId="0" borderId="16" xfId="2" applyNumberFormat="1" applyFont="1" applyFill="1" applyBorder="1" applyAlignment="1">
      <alignment horizontal="center" vertical="center"/>
    </xf>
    <xf numFmtId="164" fontId="1" fillId="0" borderId="17" xfId="2" applyNumberFormat="1" applyFont="1" applyFill="1" applyBorder="1" applyAlignment="1">
      <alignment horizontal="center" vertical="center"/>
    </xf>
    <xf numFmtId="164" fontId="1" fillId="0" borderId="14" xfId="2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49" fontId="1" fillId="0" borderId="17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1" fillId="0" borderId="16" xfId="2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49" fontId="1" fillId="0" borderId="10" xfId="2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/>
    <xf numFmtId="0" fontId="1" fillId="2" borderId="7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</cellXfs>
  <cellStyles count="4">
    <cellStyle name="Graphics" xfId="1"/>
    <cellStyle name="Moeda" xfId="2" builtinId="4"/>
    <cellStyle name="Normal" xfId="0" builtinId="0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390525</xdr:colOff>
      <xdr:row>0</xdr:row>
      <xdr:rowOff>104775</xdr:rowOff>
    </xdr:from>
    <xdr:to>
      <xdr:col>3</xdr:col>
      <xdr:colOff>200025</xdr:colOff>
      <xdr:row>3</xdr:row>
      <xdr:rowOff>61912</xdr:rowOff>
    </xdr:to>
    <xdr:pic>
      <xdr:nvPicPr>
        <xdr:cNvPr id="1057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4775"/>
          <a:ext cx="21431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560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125"/>
  <sheetViews>
    <sheetView tabSelected="1" topLeftCell="H4" zoomScaleNormal="100" workbookViewId="0">
      <pane ySplit="10" topLeftCell="A68" activePane="bottomLeft" state="frozen"/>
      <selection activeCell="E4" sqref="E4"/>
      <selection pane="bottomLeft" activeCell="N10" sqref="N10"/>
    </sheetView>
  </sheetViews>
  <sheetFormatPr defaultColWidth="15.140625" defaultRowHeight="15" customHeight="1" x14ac:dyDescent="0.2"/>
  <cols>
    <col min="1" max="1" width="16.42578125" style="11" customWidth="1"/>
    <col min="2" max="2" width="7.5703125" style="11" customWidth="1"/>
    <col min="3" max="3" width="11" style="11" customWidth="1"/>
    <col min="4" max="4" width="21.140625" style="11" customWidth="1"/>
    <col min="5" max="5" width="16.42578125" style="11" customWidth="1"/>
    <col min="6" max="6" width="19.28515625" style="11" customWidth="1"/>
    <col min="7" max="7" width="17.7109375" style="11" customWidth="1"/>
    <col min="8" max="8" width="19.85546875" style="11" bestFit="1" customWidth="1"/>
    <col min="9" max="9" width="20.85546875" style="11" customWidth="1"/>
    <col min="10" max="10" width="21.5703125" style="11" customWidth="1"/>
    <col min="11" max="11" width="21.140625" style="11" customWidth="1"/>
    <col min="12" max="12" width="16.7109375" style="11" customWidth="1"/>
    <col min="13" max="13" width="18.140625" style="11" customWidth="1"/>
    <col min="14" max="14" width="13.7109375" style="11" bestFit="1" customWidth="1"/>
    <col min="15" max="15" width="19.85546875" style="11" customWidth="1"/>
    <col min="16" max="16" width="15" style="11" customWidth="1"/>
    <col min="17" max="17" width="13" style="11" customWidth="1"/>
    <col min="18" max="18" width="12.42578125" style="11" customWidth="1"/>
    <col min="19" max="19" width="21.140625" style="11" customWidth="1"/>
    <col min="20" max="20" width="23.85546875" style="11" customWidth="1"/>
    <col min="21" max="21" width="20.140625" style="11" customWidth="1"/>
    <col min="22" max="22" width="20" style="11" customWidth="1"/>
    <col min="23" max="23" width="23.28515625" style="11" bestFit="1" customWidth="1"/>
    <col min="24" max="25" width="20.140625" style="11" customWidth="1"/>
    <col min="26" max="26" width="26.42578125" style="11" customWidth="1"/>
    <col min="27" max="28" width="0" style="11" hidden="1" customWidth="1"/>
    <col min="29" max="16384" width="15.140625" style="11"/>
  </cols>
  <sheetData>
    <row r="1" spans="1:197" ht="12.75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</row>
    <row r="2" spans="1:197" ht="21" customHeight="1" x14ac:dyDescent="0.2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197" ht="21" customHeight="1" x14ac:dyDescent="0.2">
      <c r="A3" s="162" t="s">
        <v>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</row>
    <row r="4" spans="1:197" ht="15.7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197" ht="12.75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 t="s">
        <v>2</v>
      </c>
      <c r="V5" s="2"/>
      <c r="W5" s="2"/>
      <c r="X5" s="2"/>
      <c r="Y5" s="2"/>
      <c r="Z5" s="2"/>
      <c r="AA5" s="2"/>
      <c r="AB5" s="4"/>
    </row>
    <row r="6" spans="1:197" ht="12.75" hidden="1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 t="s">
        <v>3</v>
      </c>
      <c r="V6" s="2"/>
      <c r="W6" s="2"/>
      <c r="X6" s="2"/>
      <c r="Y6" s="2"/>
      <c r="Z6" s="2"/>
      <c r="AA6" s="2"/>
      <c r="AB6" s="4"/>
    </row>
    <row r="7" spans="1:197" ht="12.75" hidden="1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 t="s">
        <v>4</v>
      </c>
      <c r="V7" s="2"/>
      <c r="W7" s="2"/>
      <c r="X7" s="2"/>
      <c r="Y7" s="2"/>
      <c r="Z7" s="2"/>
      <c r="AA7" s="2"/>
      <c r="AB7" s="4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2" t="s">
        <v>5</v>
      </c>
      <c r="B9" s="13"/>
      <c r="C9" s="13"/>
      <c r="D9" s="5"/>
      <c r="E9" s="5"/>
      <c r="F9" s="5"/>
      <c r="G9" s="164" t="s">
        <v>6</v>
      </c>
      <c r="H9" s="164"/>
      <c r="I9" s="14"/>
      <c r="J9" s="14" t="s">
        <v>7</v>
      </c>
      <c r="K9" s="14"/>
      <c r="L9" s="5"/>
      <c r="M9" s="5"/>
      <c r="N9" s="5"/>
      <c r="O9" s="5"/>
      <c r="P9" s="5"/>
      <c r="Q9" s="5"/>
      <c r="R9" s="5"/>
      <c r="S9" s="5"/>
      <c r="T9" s="5"/>
      <c r="U9" s="6"/>
      <c r="V9" s="5"/>
      <c r="W9" s="5"/>
      <c r="X9" s="5"/>
      <c r="Y9" s="5"/>
      <c r="Z9" s="5"/>
      <c r="AA9" s="2"/>
      <c r="AB9" s="4"/>
    </row>
    <row r="10" spans="1:197" ht="12.75" customHeight="1" x14ac:dyDescent="0.2">
      <c r="D10" s="9"/>
      <c r="E10" s="9"/>
      <c r="F10" s="9"/>
      <c r="G10" s="15"/>
      <c r="H10" s="15"/>
      <c r="I10" s="15"/>
      <c r="J10" s="15"/>
      <c r="K10" s="15"/>
      <c r="L10" s="9"/>
      <c r="M10" s="9" t="s">
        <v>241</v>
      </c>
      <c r="N10" s="9"/>
      <c r="O10" s="9"/>
      <c r="P10" s="9"/>
      <c r="Q10" s="9"/>
      <c r="R10" s="62"/>
      <c r="S10" s="9"/>
      <c r="T10" s="9"/>
      <c r="U10" s="10"/>
      <c r="V10" s="9"/>
      <c r="W10" s="9"/>
      <c r="X10" s="9"/>
      <c r="Y10" s="16" t="s">
        <v>122</v>
      </c>
      <c r="Z10" s="165">
        <v>42888</v>
      </c>
      <c r="AA10" s="166"/>
      <c r="AB10" s="4"/>
    </row>
    <row r="11" spans="1:197" ht="18.600000000000001" customHeight="1" x14ac:dyDescent="0.2">
      <c r="A11" s="157" t="s">
        <v>240</v>
      </c>
      <c r="B11" s="157"/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7"/>
      <c r="AB11" s="8"/>
    </row>
    <row r="12" spans="1:197" ht="16.350000000000001" customHeight="1" x14ac:dyDescent="0.2">
      <c r="A12" s="153" t="s">
        <v>8</v>
      </c>
      <c r="B12" s="159" t="s">
        <v>9</v>
      </c>
      <c r="C12" s="159"/>
      <c r="D12" s="153" t="s">
        <v>10</v>
      </c>
      <c r="E12" s="153" t="s">
        <v>11</v>
      </c>
      <c r="F12" s="153" t="s">
        <v>12</v>
      </c>
      <c r="G12" s="153" t="s">
        <v>13</v>
      </c>
      <c r="H12" s="153" t="s">
        <v>14</v>
      </c>
      <c r="I12" s="153" t="s">
        <v>15</v>
      </c>
      <c r="J12" s="153" t="s">
        <v>16</v>
      </c>
      <c r="K12" s="153" t="s">
        <v>17</v>
      </c>
      <c r="L12" s="159" t="s">
        <v>18</v>
      </c>
      <c r="M12" s="159"/>
      <c r="N12" s="159"/>
      <c r="O12" s="159"/>
      <c r="P12" s="159" t="s">
        <v>19</v>
      </c>
      <c r="Q12" s="159"/>
      <c r="R12" s="17" t="s">
        <v>20</v>
      </c>
      <c r="S12" s="153" t="s">
        <v>21</v>
      </c>
      <c r="T12" s="153" t="s">
        <v>22</v>
      </c>
      <c r="U12" s="153" t="s">
        <v>23</v>
      </c>
      <c r="V12" s="153" t="s">
        <v>24</v>
      </c>
      <c r="W12" s="153" t="s">
        <v>25</v>
      </c>
      <c r="X12" s="153" t="s">
        <v>26</v>
      </c>
      <c r="Y12" s="153" t="s">
        <v>27</v>
      </c>
      <c r="Z12" s="153" t="s">
        <v>28</v>
      </c>
      <c r="AA12" s="167" t="s">
        <v>29</v>
      </c>
      <c r="AB12" s="169" t="s">
        <v>30</v>
      </c>
    </row>
    <row r="13" spans="1:197" ht="30" customHeight="1" x14ac:dyDescent="0.2">
      <c r="A13" s="153"/>
      <c r="B13" s="153"/>
      <c r="C13" s="159"/>
      <c r="D13" s="153"/>
      <c r="E13" s="153"/>
      <c r="F13" s="153"/>
      <c r="G13" s="153"/>
      <c r="H13" s="153"/>
      <c r="I13" s="153"/>
      <c r="J13" s="153"/>
      <c r="K13" s="153"/>
      <c r="L13" s="18" t="s">
        <v>31</v>
      </c>
      <c r="M13" s="18" t="s">
        <v>32</v>
      </c>
      <c r="N13" s="18" t="s">
        <v>33</v>
      </c>
      <c r="O13" s="18" t="s">
        <v>34</v>
      </c>
      <c r="P13" s="17" t="s">
        <v>35</v>
      </c>
      <c r="Q13" s="17" t="s">
        <v>36</v>
      </c>
      <c r="R13" s="17" t="s">
        <v>37</v>
      </c>
      <c r="S13" s="153"/>
      <c r="T13" s="153"/>
      <c r="U13" s="153"/>
      <c r="V13" s="153"/>
      <c r="W13" s="153"/>
      <c r="X13" s="153"/>
      <c r="Y13" s="153"/>
      <c r="Z13" s="153"/>
      <c r="AA13" s="168"/>
      <c r="AB13" s="170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</row>
    <row r="14" spans="1:197" s="25" customFormat="1" ht="24" customHeight="1" x14ac:dyDescent="0.2">
      <c r="A14" s="96" t="s">
        <v>89</v>
      </c>
      <c r="B14" s="111" t="s">
        <v>125</v>
      </c>
      <c r="C14" s="112"/>
      <c r="D14" s="58" t="s">
        <v>85</v>
      </c>
      <c r="E14" s="150" t="s">
        <v>91</v>
      </c>
      <c r="F14" s="135">
        <v>39252</v>
      </c>
      <c r="G14" s="99" t="s">
        <v>147</v>
      </c>
      <c r="H14" s="99" t="s">
        <v>79</v>
      </c>
      <c r="I14" s="118" t="s">
        <v>82</v>
      </c>
      <c r="J14" s="131" t="s">
        <v>83</v>
      </c>
      <c r="K14" s="99" t="s">
        <v>84</v>
      </c>
      <c r="L14" s="20">
        <v>37978</v>
      </c>
      <c r="M14" s="20">
        <v>37979</v>
      </c>
      <c r="N14" s="20">
        <v>38343</v>
      </c>
      <c r="O14" s="111"/>
      <c r="P14" s="160"/>
      <c r="Q14" s="112"/>
      <c r="R14" s="84"/>
      <c r="S14" s="93" t="s">
        <v>81</v>
      </c>
      <c r="T14" s="93" t="s">
        <v>80</v>
      </c>
      <c r="U14" s="141" t="s">
        <v>45</v>
      </c>
      <c r="V14" s="21">
        <v>10327500</v>
      </c>
      <c r="W14" s="58">
        <v>111</v>
      </c>
      <c r="X14" s="21">
        <v>1147500</v>
      </c>
      <c r="Y14" s="21">
        <v>11475000</v>
      </c>
      <c r="Z14" s="118" t="s">
        <v>78</v>
      </c>
      <c r="AA14" s="22"/>
      <c r="AB14" s="23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</row>
    <row r="15" spans="1:197" s="25" customFormat="1" ht="24" customHeight="1" x14ac:dyDescent="0.2">
      <c r="A15" s="97"/>
      <c r="B15" s="58" t="s">
        <v>123</v>
      </c>
      <c r="C15" s="58">
        <v>2004</v>
      </c>
      <c r="D15" s="88"/>
      <c r="E15" s="151"/>
      <c r="F15" s="136"/>
      <c r="G15" s="100"/>
      <c r="H15" s="100"/>
      <c r="I15" s="119"/>
      <c r="J15" s="132"/>
      <c r="K15" s="100"/>
      <c r="L15" s="20">
        <v>38251</v>
      </c>
      <c r="M15" s="20">
        <v>38253</v>
      </c>
      <c r="N15" s="147"/>
      <c r="O15" s="20">
        <v>38343</v>
      </c>
      <c r="P15" s="58" t="s">
        <v>127</v>
      </c>
      <c r="Q15" s="58" t="s">
        <v>126</v>
      </c>
      <c r="R15" s="84"/>
      <c r="S15" s="94"/>
      <c r="T15" s="94"/>
      <c r="U15" s="142"/>
      <c r="V15" s="58"/>
      <c r="W15" s="58"/>
      <c r="X15" s="58"/>
      <c r="Y15" s="58"/>
      <c r="Z15" s="119"/>
      <c r="AA15" s="22"/>
      <c r="AB15" s="23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</row>
    <row r="16" spans="1:197" s="25" customFormat="1" ht="23.25" customHeight="1" x14ac:dyDescent="0.2">
      <c r="A16" s="97"/>
      <c r="B16" s="58" t="s">
        <v>39</v>
      </c>
      <c r="C16" s="58">
        <v>2004</v>
      </c>
      <c r="D16" s="88"/>
      <c r="E16" s="151"/>
      <c r="F16" s="136"/>
      <c r="G16" s="100"/>
      <c r="H16" s="100"/>
      <c r="I16" s="119"/>
      <c r="J16" s="132"/>
      <c r="K16" s="100"/>
      <c r="L16" s="20">
        <v>38341</v>
      </c>
      <c r="M16" s="20">
        <v>38352</v>
      </c>
      <c r="N16" s="148"/>
      <c r="O16" s="20">
        <v>38667</v>
      </c>
      <c r="P16" s="58" t="s">
        <v>128</v>
      </c>
      <c r="Q16" s="58" t="s">
        <v>42</v>
      </c>
      <c r="R16" s="84"/>
      <c r="S16" s="94"/>
      <c r="T16" s="94"/>
      <c r="U16" s="142"/>
      <c r="V16" s="58"/>
      <c r="W16" s="58"/>
      <c r="X16" s="58"/>
      <c r="Y16" s="58"/>
      <c r="Z16" s="119"/>
      <c r="AA16" s="22"/>
      <c r="AB16" s="23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</row>
    <row r="17" spans="1:197" s="25" customFormat="1" ht="23.25" customHeight="1" x14ac:dyDescent="0.2">
      <c r="A17" s="97"/>
      <c r="B17" s="58" t="s">
        <v>55</v>
      </c>
      <c r="C17" s="58">
        <v>2005</v>
      </c>
      <c r="D17" s="88"/>
      <c r="E17" s="151"/>
      <c r="F17" s="136"/>
      <c r="G17" s="100"/>
      <c r="H17" s="100"/>
      <c r="I17" s="119"/>
      <c r="J17" s="132"/>
      <c r="K17" s="100"/>
      <c r="L17" s="20">
        <v>38666</v>
      </c>
      <c r="M17" s="20">
        <v>38700</v>
      </c>
      <c r="N17" s="148"/>
      <c r="O17" s="20">
        <v>39027</v>
      </c>
      <c r="P17" s="58" t="s">
        <v>129</v>
      </c>
      <c r="Q17" s="58" t="s">
        <v>128</v>
      </c>
      <c r="R17" s="84"/>
      <c r="S17" s="94"/>
      <c r="T17" s="94"/>
      <c r="U17" s="142"/>
      <c r="V17" s="58"/>
      <c r="W17" s="58"/>
      <c r="X17" s="58"/>
      <c r="Y17" s="58"/>
      <c r="Z17" s="119"/>
      <c r="AA17" s="22"/>
      <c r="AB17" s="23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</row>
    <row r="18" spans="1:197" s="25" customFormat="1" ht="27.75" customHeight="1" x14ac:dyDescent="0.2">
      <c r="A18" s="97"/>
      <c r="B18" s="58" t="s">
        <v>51</v>
      </c>
      <c r="C18" s="58">
        <v>2006</v>
      </c>
      <c r="D18" s="88"/>
      <c r="E18" s="151"/>
      <c r="F18" s="136"/>
      <c r="G18" s="100"/>
      <c r="H18" s="100"/>
      <c r="I18" s="119"/>
      <c r="J18" s="132"/>
      <c r="K18" s="100"/>
      <c r="L18" s="20">
        <v>39027</v>
      </c>
      <c r="M18" s="20">
        <v>39049</v>
      </c>
      <c r="N18" s="148"/>
      <c r="O18" s="20">
        <v>39392</v>
      </c>
      <c r="P18" s="58" t="s">
        <v>130</v>
      </c>
      <c r="Q18" s="58" t="s">
        <v>128</v>
      </c>
      <c r="R18" s="84"/>
      <c r="S18" s="94"/>
      <c r="T18" s="94"/>
      <c r="U18" s="142"/>
      <c r="V18" s="58"/>
      <c r="W18" s="58"/>
      <c r="X18" s="58"/>
      <c r="Y18" s="58"/>
      <c r="Z18" s="119"/>
      <c r="AA18" s="22"/>
      <c r="AB18" s="23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</row>
    <row r="19" spans="1:197" s="25" customFormat="1" ht="20.25" customHeight="1" x14ac:dyDescent="0.2">
      <c r="A19" s="97"/>
      <c r="B19" s="58" t="s">
        <v>96</v>
      </c>
      <c r="C19" s="58">
        <v>2007</v>
      </c>
      <c r="D19" s="88"/>
      <c r="E19" s="151"/>
      <c r="F19" s="136"/>
      <c r="G19" s="100"/>
      <c r="H19" s="100"/>
      <c r="I19" s="119"/>
      <c r="J19" s="132"/>
      <c r="K19" s="100"/>
      <c r="L19" s="20">
        <v>39233</v>
      </c>
      <c r="M19" s="20">
        <v>39237</v>
      </c>
      <c r="N19" s="148"/>
      <c r="O19" s="20">
        <v>39392</v>
      </c>
      <c r="P19" s="58" t="s">
        <v>94</v>
      </c>
      <c r="Q19" s="58" t="s">
        <v>131</v>
      </c>
      <c r="R19" s="84"/>
      <c r="S19" s="94"/>
      <c r="T19" s="94"/>
      <c r="U19" s="142"/>
      <c r="V19" s="58"/>
      <c r="W19" s="58"/>
      <c r="X19" s="58"/>
      <c r="Y19" s="58"/>
      <c r="Z19" s="119"/>
      <c r="AA19" s="22"/>
      <c r="AB19" s="23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</row>
    <row r="20" spans="1:197" s="25" customFormat="1" ht="20.25" customHeight="1" x14ac:dyDescent="0.2">
      <c r="A20" s="97"/>
      <c r="B20" s="87" t="s">
        <v>92</v>
      </c>
      <c r="C20" s="58">
        <v>2007</v>
      </c>
      <c r="D20" s="24"/>
      <c r="E20" s="151"/>
      <c r="F20" s="136"/>
      <c r="G20" s="100"/>
      <c r="H20" s="100"/>
      <c r="I20" s="119"/>
      <c r="J20" s="132"/>
      <c r="K20" s="100"/>
      <c r="L20" s="92">
        <v>39386</v>
      </c>
      <c r="M20" s="26">
        <v>39402</v>
      </c>
      <c r="N20" s="148"/>
      <c r="O20" s="20">
        <v>39757</v>
      </c>
      <c r="P20" s="87" t="s">
        <v>132</v>
      </c>
      <c r="Q20" s="58" t="s">
        <v>128</v>
      </c>
      <c r="R20" s="27"/>
      <c r="S20" s="94"/>
      <c r="T20" s="94"/>
      <c r="U20" s="142"/>
      <c r="V20" s="36"/>
      <c r="W20" s="36"/>
      <c r="X20" s="36"/>
      <c r="Y20" s="36"/>
      <c r="Z20" s="119"/>
      <c r="AA20" s="22"/>
      <c r="AB20" s="28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</row>
    <row r="21" spans="1:197" s="25" customFormat="1" ht="29.25" customHeight="1" x14ac:dyDescent="0.2">
      <c r="A21" s="97"/>
      <c r="B21" s="87" t="s">
        <v>124</v>
      </c>
      <c r="C21" s="58">
        <v>2008</v>
      </c>
      <c r="D21" s="58"/>
      <c r="E21" s="151"/>
      <c r="F21" s="136"/>
      <c r="G21" s="100"/>
      <c r="H21" s="100"/>
      <c r="I21" s="119"/>
      <c r="J21" s="132"/>
      <c r="K21" s="100"/>
      <c r="L21" s="20">
        <v>39757</v>
      </c>
      <c r="M21" s="20">
        <v>39799</v>
      </c>
      <c r="N21" s="148"/>
      <c r="O21" s="92">
        <v>40122</v>
      </c>
      <c r="P21" s="29" t="s">
        <v>134</v>
      </c>
      <c r="Q21" s="29" t="s">
        <v>128</v>
      </c>
      <c r="R21" s="27"/>
      <c r="S21" s="94"/>
      <c r="T21" s="94"/>
      <c r="U21" s="142"/>
      <c r="V21" s="30"/>
      <c r="W21" s="31"/>
      <c r="X21" s="30"/>
      <c r="Y21" s="30"/>
      <c r="Z21" s="119"/>
      <c r="AA21" s="22"/>
      <c r="AB21" s="28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</row>
    <row r="22" spans="1:197" s="25" customFormat="1" ht="31.5" customHeight="1" x14ac:dyDescent="0.2">
      <c r="A22" s="97"/>
      <c r="B22" s="87" t="s">
        <v>98</v>
      </c>
      <c r="C22" s="32">
        <v>2009</v>
      </c>
      <c r="D22" s="58"/>
      <c r="E22" s="151"/>
      <c r="F22" s="136"/>
      <c r="G22" s="100"/>
      <c r="H22" s="100"/>
      <c r="I22" s="119"/>
      <c r="J22" s="132"/>
      <c r="K22" s="100"/>
      <c r="L22" s="20">
        <v>40122</v>
      </c>
      <c r="M22" s="20">
        <v>40165</v>
      </c>
      <c r="N22" s="148"/>
      <c r="O22" s="20">
        <v>40487</v>
      </c>
      <c r="P22" s="87" t="s">
        <v>135</v>
      </c>
      <c r="Q22" s="58" t="s">
        <v>128</v>
      </c>
      <c r="R22" s="27"/>
      <c r="S22" s="94"/>
      <c r="T22" s="94"/>
      <c r="U22" s="142"/>
      <c r="V22" s="30"/>
      <c r="W22" s="31"/>
      <c r="X22" s="30"/>
      <c r="Y22" s="30"/>
      <c r="Z22" s="119"/>
      <c r="AA22" s="22"/>
      <c r="AB22" s="28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</row>
    <row r="23" spans="1:197" s="25" customFormat="1" ht="34.5" customHeight="1" x14ac:dyDescent="0.2">
      <c r="A23" s="97"/>
      <c r="B23" s="111" t="s">
        <v>133</v>
      </c>
      <c r="C23" s="112"/>
      <c r="D23" s="58"/>
      <c r="E23" s="151"/>
      <c r="F23" s="136"/>
      <c r="G23" s="100"/>
      <c r="H23" s="100"/>
      <c r="I23" s="119"/>
      <c r="J23" s="132"/>
      <c r="K23" s="100"/>
      <c r="L23" s="20">
        <v>40452</v>
      </c>
      <c r="M23" s="20">
        <v>40465</v>
      </c>
      <c r="N23" s="148"/>
      <c r="O23" s="20">
        <v>40487</v>
      </c>
      <c r="P23" s="87" t="s">
        <v>137</v>
      </c>
      <c r="Q23" s="58" t="s">
        <v>136</v>
      </c>
      <c r="R23" s="27"/>
      <c r="S23" s="94"/>
      <c r="T23" s="94"/>
      <c r="U23" s="142"/>
      <c r="V23" s="33">
        <v>11938227.84</v>
      </c>
      <c r="W23" s="31"/>
      <c r="X23" s="33">
        <v>1326469.76</v>
      </c>
      <c r="Y23" s="33">
        <f>SUM(V23+X23)</f>
        <v>13264697.6</v>
      </c>
      <c r="Z23" s="119"/>
      <c r="AA23" s="22"/>
      <c r="AB23" s="28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</row>
    <row r="24" spans="1:197" s="25" customFormat="1" ht="24.75" customHeight="1" x14ac:dyDescent="0.2">
      <c r="A24" s="97"/>
      <c r="B24" s="87" t="s">
        <v>123</v>
      </c>
      <c r="C24" s="58">
        <v>2010</v>
      </c>
      <c r="D24" s="58"/>
      <c r="E24" s="151"/>
      <c r="F24" s="136"/>
      <c r="G24" s="100"/>
      <c r="H24" s="100"/>
      <c r="I24" s="119"/>
      <c r="J24" s="132"/>
      <c r="K24" s="100"/>
      <c r="L24" s="20">
        <v>40487</v>
      </c>
      <c r="M24" s="20">
        <v>40532</v>
      </c>
      <c r="N24" s="148"/>
      <c r="O24" s="20">
        <v>40852</v>
      </c>
      <c r="P24" s="87" t="s">
        <v>138</v>
      </c>
      <c r="Q24" s="58" t="s">
        <v>128</v>
      </c>
      <c r="R24" s="27"/>
      <c r="S24" s="94"/>
      <c r="T24" s="94"/>
      <c r="U24" s="142"/>
      <c r="V24" s="30"/>
      <c r="W24" s="31"/>
      <c r="X24" s="30"/>
      <c r="Y24" s="30"/>
      <c r="Z24" s="119"/>
      <c r="AA24" s="22"/>
      <c r="AB24" s="28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</row>
    <row r="25" spans="1:197" s="25" customFormat="1" ht="24" customHeight="1" x14ac:dyDescent="0.2">
      <c r="A25" s="97"/>
      <c r="B25" s="87" t="s">
        <v>39</v>
      </c>
      <c r="C25" s="58">
        <v>2011</v>
      </c>
      <c r="D25" s="58"/>
      <c r="E25" s="151"/>
      <c r="F25" s="136"/>
      <c r="G25" s="100"/>
      <c r="H25" s="100"/>
      <c r="I25" s="119"/>
      <c r="J25" s="132"/>
      <c r="K25" s="100"/>
      <c r="L25" s="20">
        <v>40850</v>
      </c>
      <c r="M25" s="20">
        <v>40900</v>
      </c>
      <c r="N25" s="148"/>
      <c r="O25" s="20">
        <v>41217</v>
      </c>
      <c r="P25" s="87" t="s">
        <v>139</v>
      </c>
      <c r="Q25" s="58" t="s">
        <v>128</v>
      </c>
      <c r="R25" s="27"/>
      <c r="S25" s="94"/>
      <c r="T25" s="94"/>
      <c r="U25" s="142"/>
      <c r="V25" s="30"/>
      <c r="W25" s="31"/>
      <c r="X25" s="30"/>
      <c r="Y25" s="30"/>
      <c r="Z25" s="119"/>
      <c r="AA25" s="22"/>
      <c r="AB25" s="28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</row>
    <row r="26" spans="1:197" s="25" customFormat="1" ht="23.25" customHeight="1" x14ac:dyDescent="0.2">
      <c r="A26" s="97"/>
      <c r="B26" s="87" t="s">
        <v>55</v>
      </c>
      <c r="C26" s="58">
        <v>2012</v>
      </c>
      <c r="D26" s="58"/>
      <c r="E26" s="151"/>
      <c r="F26" s="136"/>
      <c r="G26" s="100"/>
      <c r="H26" s="100"/>
      <c r="I26" s="119"/>
      <c r="J26" s="132"/>
      <c r="K26" s="100"/>
      <c r="L26" s="20">
        <v>41214</v>
      </c>
      <c r="M26" s="20">
        <v>41271</v>
      </c>
      <c r="N26" s="148"/>
      <c r="O26" s="20">
        <v>41582</v>
      </c>
      <c r="P26" s="87" t="s">
        <v>140</v>
      </c>
      <c r="Q26" s="58" t="s">
        <v>128</v>
      </c>
      <c r="R26" s="27"/>
      <c r="S26" s="94"/>
      <c r="T26" s="94"/>
      <c r="U26" s="142"/>
      <c r="V26" s="30"/>
      <c r="W26" s="31"/>
      <c r="X26" s="30"/>
      <c r="Y26" s="30"/>
      <c r="Z26" s="119"/>
      <c r="AA26" s="22"/>
      <c r="AB26" s="28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</row>
    <row r="27" spans="1:197" s="25" customFormat="1" ht="23.25" customHeight="1" x14ac:dyDescent="0.2">
      <c r="A27" s="97"/>
      <c r="B27" s="87" t="s">
        <v>51</v>
      </c>
      <c r="C27" s="58">
        <v>2013</v>
      </c>
      <c r="D27" s="58"/>
      <c r="E27" s="151"/>
      <c r="F27" s="136"/>
      <c r="G27" s="100"/>
      <c r="H27" s="100"/>
      <c r="I27" s="119"/>
      <c r="J27" s="132"/>
      <c r="K27" s="100"/>
      <c r="L27" s="20">
        <v>41582</v>
      </c>
      <c r="M27" s="20">
        <v>41624</v>
      </c>
      <c r="N27" s="148"/>
      <c r="O27" s="20">
        <v>41947</v>
      </c>
      <c r="P27" s="87" t="s">
        <v>141</v>
      </c>
      <c r="Q27" s="58" t="s">
        <v>128</v>
      </c>
      <c r="R27" s="27"/>
      <c r="S27" s="94"/>
      <c r="T27" s="94"/>
      <c r="U27" s="142"/>
      <c r="V27" s="33">
        <v>13881746.99</v>
      </c>
      <c r="W27" s="31"/>
      <c r="X27" s="33">
        <v>1542416.33</v>
      </c>
      <c r="Y27" s="33">
        <f>SUM(V27+X27)</f>
        <v>15424163.32</v>
      </c>
      <c r="Z27" s="119"/>
      <c r="AA27" s="22"/>
      <c r="AB27" s="28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</row>
    <row r="28" spans="1:197" s="25" customFormat="1" ht="30.75" customHeight="1" x14ac:dyDescent="0.2">
      <c r="A28" s="97"/>
      <c r="B28" s="87" t="s">
        <v>96</v>
      </c>
      <c r="C28" s="58">
        <v>2014</v>
      </c>
      <c r="D28" s="58"/>
      <c r="E28" s="151"/>
      <c r="F28" s="136"/>
      <c r="G28" s="100"/>
      <c r="H28" s="100"/>
      <c r="I28" s="119"/>
      <c r="J28" s="132"/>
      <c r="K28" s="100"/>
      <c r="L28" s="20">
        <v>41943</v>
      </c>
      <c r="M28" s="20">
        <v>42048</v>
      </c>
      <c r="N28" s="148"/>
      <c r="O28" s="20">
        <v>42312</v>
      </c>
      <c r="P28" s="87" t="s">
        <v>142</v>
      </c>
      <c r="Q28" s="58" t="s">
        <v>128</v>
      </c>
      <c r="R28" s="27"/>
      <c r="S28" s="94"/>
      <c r="T28" s="94"/>
      <c r="U28" s="142"/>
      <c r="V28" s="30"/>
      <c r="W28" s="31" t="s">
        <v>144</v>
      </c>
      <c r="X28" s="30"/>
      <c r="Y28" s="30"/>
      <c r="Z28" s="119"/>
      <c r="AA28" s="22"/>
      <c r="AB28" s="28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</row>
    <row r="29" spans="1:197" s="25" customFormat="1" ht="27" customHeight="1" x14ac:dyDescent="0.2">
      <c r="A29" s="97"/>
      <c r="B29" s="87" t="s">
        <v>92</v>
      </c>
      <c r="C29" s="58">
        <v>2015</v>
      </c>
      <c r="D29" s="58"/>
      <c r="E29" s="151"/>
      <c r="F29" s="136"/>
      <c r="G29" s="100"/>
      <c r="H29" s="100"/>
      <c r="I29" s="119"/>
      <c r="J29" s="132"/>
      <c r="K29" s="100"/>
      <c r="L29" s="20">
        <v>42311</v>
      </c>
      <c r="M29" s="20">
        <v>42354</v>
      </c>
      <c r="N29" s="148"/>
      <c r="O29" s="20">
        <v>42677</v>
      </c>
      <c r="P29" s="87" t="s">
        <v>143</v>
      </c>
      <c r="Q29" s="58" t="s">
        <v>128</v>
      </c>
      <c r="R29" s="27"/>
      <c r="S29" s="94"/>
      <c r="T29" s="94"/>
      <c r="U29" s="142"/>
      <c r="V29" s="30"/>
      <c r="W29" s="31"/>
      <c r="X29" s="30"/>
      <c r="Y29" s="30"/>
      <c r="Z29" s="119"/>
      <c r="AA29" s="22"/>
      <c r="AB29" s="28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</row>
    <row r="30" spans="1:197" s="25" customFormat="1" ht="57" customHeight="1" x14ac:dyDescent="0.2">
      <c r="A30" s="98"/>
      <c r="B30" s="87" t="s">
        <v>124</v>
      </c>
      <c r="C30" s="58">
        <v>2016</v>
      </c>
      <c r="D30" s="58"/>
      <c r="E30" s="152"/>
      <c r="F30" s="137"/>
      <c r="G30" s="101"/>
      <c r="H30" s="101"/>
      <c r="I30" s="120"/>
      <c r="J30" s="133"/>
      <c r="K30" s="101"/>
      <c r="L30" s="20">
        <v>42668</v>
      </c>
      <c r="M30" s="20">
        <v>42810</v>
      </c>
      <c r="N30" s="149"/>
      <c r="O30" s="20">
        <v>43042</v>
      </c>
      <c r="P30" s="87" t="s">
        <v>236</v>
      </c>
      <c r="Q30" s="58" t="s">
        <v>235</v>
      </c>
      <c r="R30" s="27"/>
      <c r="S30" s="95"/>
      <c r="T30" s="95"/>
      <c r="U30" s="143"/>
      <c r="V30" s="30"/>
      <c r="W30" s="31"/>
      <c r="X30" s="30"/>
      <c r="Y30" s="30"/>
      <c r="Z30" s="120"/>
      <c r="AA30" s="22"/>
      <c r="AB30" s="28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</row>
    <row r="31" spans="1:197" s="25" customFormat="1" ht="27.75" customHeight="1" x14ac:dyDescent="0.2">
      <c r="A31" s="96" t="s">
        <v>90</v>
      </c>
      <c r="B31" s="111" t="s">
        <v>125</v>
      </c>
      <c r="C31" s="112"/>
      <c r="D31" s="58" t="s">
        <v>86</v>
      </c>
      <c r="E31" s="131" t="s">
        <v>91</v>
      </c>
      <c r="F31" s="135">
        <v>39252</v>
      </c>
      <c r="G31" s="99" t="s">
        <v>147</v>
      </c>
      <c r="H31" s="99" t="s">
        <v>79</v>
      </c>
      <c r="I31" s="118" t="s">
        <v>82</v>
      </c>
      <c r="J31" s="131" t="s">
        <v>83</v>
      </c>
      <c r="K31" s="99" t="s">
        <v>84</v>
      </c>
      <c r="L31" s="20">
        <v>39588</v>
      </c>
      <c r="M31" s="20">
        <v>39596</v>
      </c>
      <c r="N31" s="34">
        <v>40136</v>
      </c>
      <c r="O31" s="154"/>
      <c r="P31" s="155"/>
      <c r="Q31" s="155"/>
      <c r="R31" s="156"/>
      <c r="S31" s="144" t="s">
        <v>87</v>
      </c>
      <c r="T31" s="93" t="s">
        <v>80</v>
      </c>
      <c r="U31" s="141" t="s">
        <v>45</v>
      </c>
      <c r="V31" s="33">
        <v>14777703.880000001</v>
      </c>
      <c r="W31" s="31" t="s">
        <v>146</v>
      </c>
      <c r="X31" s="33">
        <v>1641967.1</v>
      </c>
      <c r="Y31" s="33">
        <f>SUM(V31+X31)</f>
        <v>16419670.98</v>
      </c>
      <c r="Z31" s="118" t="s">
        <v>78</v>
      </c>
      <c r="AA31" s="22"/>
      <c r="AB31" s="28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</row>
    <row r="32" spans="1:197" s="25" customFormat="1" ht="30" customHeight="1" x14ac:dyDescent="0.2">
      <c r="A32" s="97"/>
      <c r="B32" s="111" t="s">
        <v>133</v>
      </c>
      <c r="C32" s="112"/>
      <c r="D32" s="58"/>
      <c r="E32" s="132"/>
      <c r="F32" s="136"/>
      <c r="G32" s="100"/>
      <c r="H32" s="100"/>
      <c r="I32" s="119"/>
      <c r="J32" s="132"/>
      <c r="K32" s="100"/>
      <c r="L32" s="20">
        <v>39962</v>
      </c>
      <c r="M32" s="20">
        <v>40015</v>
      </c>
      <c r="N32" s="147"/>
      <c r="O32" s="34">
        <v>40136</v>
      </c>
      <c r="P32" s="87" t="s">
        <v>128</v>
      </c>
      <c r="Q32" s="58" t="s">
        <v>131</v>
      </c>
      <c r="R32" s="27"/>
      <c r="S32" s="145"/>
      <c r="T32" s="94"/>
      <c r="U32" s="142"/>
      <c r="V32" s="30"/>
      <c r="W32" s="31"/>
      <c r="X32" s="30"/>
      <c r="Y32" s="30"/>
      <c r="Z32" s="119"/>
      <c r="AA32" s="22"/>
      <c r="AB32" s="28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</row>
    <row r="33" spans="1:197" s="25" customFormat="1" ht="24.75" customHeight="1" x14ac:dyDescent="0.2">
      <c r="A33" s="97"/>
      <c r="B33" s="87" t="s">
        <v>123</v>
      </c>
      <c r="C33" s="58">
        <v>2009</v>
      </c>
      <c r="D33" s="58"/>
      <c r="E33" s="132"/>
      <c r="F33" s="136"/>
      <c r="G33" s="100"/>
      <c r="H33" s="100"/>
      <c r="I33" s="119"/>
      <c r="J33" s="132"/>
      <c r="K33" s="100"/>
      <c r="L33" s="20">
        <v>39962</v>
      </c>
      <c r="M33" s="20">
        <v>40016</v>
      </c>
      <c r="N33" s="148"/>
      <c r="O33" s="20">
        <v>40136</v>
      </c>
      <c r="P33" s="87" t="s">
        <v>128</v>
      </c>
      <c r="Q33" s="58" t="s">
        <v>131</v>
      </c>
      <c r="R33" s="27"/>
      <c r="S33" s="145"/>
      <c r="T33" s="94"/>
      <c r="U33" s="142"/>
      <c r="V33" s="30"/>
      <c r="W33" s="31"/>
      <c r="X33" s="30"/>
      <c r="Y33" s="30"/>
      <c r="Z33" s="119"/>
      <c r="AA33" s="22"/>
      <c r="AB33" s="28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</row>
    <row r="34" spans="1:197" s="25" customFormat="1" ht="27.75" customHeight="1" x14ac:dyDescent="0.2">
      <c r="A34" s="97"/>
      <c r="B34" s="87" t="s">
        <v>39</v>
      </c>
      <c r="C34" s="58">
        <v>2009</v>
      </c>
      <c r="D34" s="58"/>
      <c r="E34" s="132"/>
      <c r="F34" s="136"/>
      <c r="G34" s="100"/>
      <c r="H34" s="100"/>
      <c r="I34" s="119"/>
      <c r="J34" s="132"/>
      <c r="K34" s="100"/>
      <c r="L34" s="20">
        <v>40136</v>
      </c>
      <c r="M34" s="20">
        <v>40161</v>
      </c>
      <c r="N34" s="148"/>
      <c r="O34" s="20">
        <v>40501</v>
      </c>
      <c r="P34" s="87" t="s">
        <v>97</v>
      </c>
      <c r="Q34" s="58" t="s">
        <v>128</v>
      </c>
      <c r="R34" s="27"/>
      <c r="S34" s="145"/>
      <c r="T34" s="94"/>
      <c r="U34" s="142"/>
      <c r="V34" s="33">
        <v>26239774.539999999</v>
      </c>
      <c r="W34" s="31"/>
      <c r="X34" s="33">
        <v>2915530.5</v>
      </c>
      <c r="Y34" s="33">
        <f>SUM(V34+X34)</f>
        <v>29155305.039999999</v>
      </c>
      <c r="Z34" s="119"/>
      <c r="AA34" s="22"/>
      <c r="AB34" s="28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</row>
    <row r="35" spans="1:197" s="25" customFormat="1" ht="32.25" customHeight="1" x14ac:dyDescent="0.2">
      <c r="A35" s="97"/>
      <c r="B35" s="87" t="s">
        <v>55</v>
      </c>
      <c r="C35" s="58">
        <v>2010</v>
      </c>
      <c r="D35" s="58"/>
      <c r="E35" s="132"/>
      <c r="F35" s="136"/>
      <c r="G35" s="100"/>
      <c r="H35" s="100"/>
      <c r="I35" s="119"/>
      <c r="J35" s="132"/>
      <c r="K35" s="100"/>
      <c r="L35" s="20">
        <v>40501</v>
      </c>
      <c r="M35" s="20">
        <v>40539</v>
      </c>
      <c r="N35" s="148"/>
      <c r="O35" s="20">
        <v>40866</v>
      </c>
      <c r="P35" s="87" t="s">
        <v>148</v>
      </c>
      <c r="Q35" s="58" t="s">
        <v>128</v>
      </c>
      <c r="R35" s="27"/>
      <c r="S35" s="145"/>
      <c r="T35" s="94"/>
      <c r="U35" s="142"/>
      <c r="V35" s="30"/>
      <c r="W35" s="31"/>
      <c r="X35" s="30"/>
      <c r="Y35" s="30"/>
      <c r="Z35" s="119"/>
      <c r="AA35" s="22"/>
      <c r="AB35" s="28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</row>
    <row r="36" spans="1:197" s="25" customFormat="1" ht="32.25" customHeight="1" x14ac:dyDescent="0.2">
      <c r="A36" s="97"/>
      <c r="B36" s="87" t="s">
        <v>51</v>
      </c>
      <c r="C36" s="58">
        <v>2011</v>
      </c>
      <c r="D36" s="58"/>
      <c r="E36" s="132"/>
      <c r="F36" s="136"/>
      <c r="G36" s="100"/>
      <c r="H36" s="100"/>
      <c r="I36" s="119"/>
      <c r="J36" s="132"/>
      <c r="K36" s="100"/>
      <c r="L36" s="20">
        <v>40868</v>
      </c>
      <c r="M36" s="20">
        <v>40899</v>
      </c>
      <c r="N36" s="148"/>
      <c r="O36" s="20">
        <v>41596</v>
      </c>
      <c r="P36" s="87" t="s">
        <v>149</v>
      </c>
      <c r="Q36" s="58" t="s">
        <v>150</v>
      </c>
      <c r="R36" s="27"/>
      <c r="S36" s="145"/>
      <c r="T36" s="94"/>
      <c r="U36" s="142"/>
      <c r="V36" s="30"/>
      <c r="W36" s="31"/>
      <c r="X36" s="30"/>
      <c r="Y36" s="30"/>
      <c r="Z36" s="119"/>
      <c r="AA36" s="22"/>
      <c r="AB36" s="28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</row>
    <row r="37" spans="1:197" s="25" customFormat="1" ht="30.75" customHeight="1" x14ac:dyDescent="0.2">
      <c r="A37" s="97"/>
      <c r="B37" s="87" t="s">
        <v>96</v>
      </c>
      <c r="C37" s="58">
        <v>2013</v>
      </c>
      <c r="D37" s="58"/>
      <c r="E37" s="132"/>
      <c r="F37" s="136"/>
      <c r="G37" s="100"/>
      <c r="H37" s="100"/>
      <c r="I37" s="119"/>
      <c r="J37" s="132"/>
      <c r="K37" s="100"/>
      <c r="L37" s="20">
        <v>41596</v>
      </c>
      <c r="M37" s="20">
        <v>41696</v>
      </c>
      <c r="N37" s="148"/>
      <c r="O37" s="20">
        <v>41961</v>
      </c>
      <c r="P37" s="87" t="s">
        <v>151</v>
      </c>
      <c r="Q37" s="58" t="s">
        <v>128</v>
      </c>
      <c r="R37" s="27"/>
      <c r="S37" s="145"/>
      <c r="T37" s="94"/>
      <c r="U37" s="142"/>
      <c r="V37" s="30"/>
      <c r="W37" s="31"/>
      <c r="X37" s="30"/>
      <c r="Y37" s="30"/>
      <c r="Z37" s="119"/>
      <c r="AA37" s="22"/>
      <c r="AB37" s="28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</row>
    <row r="38" spans="1:197" s="25" customFormat="1" ht="34.5" customHeight="1" x14ac:dyDescent="0.2">
      <c r="A38" s="97"/>
      <c r="B38" s="87" t="s">
        <v>92</v>
      </c>
      <c r="C38" s="58">
        <v>2014</v>
      </c>
      <c r="D38" s="58"/>
      <c r="E38" s="132"/>
      <c r="F38" s="136"/>
      <c r="G38" s="100"/>
      <c r="H38" s="100"/>
      <c r="I38" s="119"/>
      <c r="J38" s="132"/>
      <c r="K38" s="100"/>
      <c r="L38" s="20">
        <v>41956</v>
      </c>
      <c r="M38" s="20">
        <v>42004</v>
      </c>
      <c r="N38" s="148"/>
      <c r="O38" s="20">
        <v>42326</v>
      </c>
      <c r="P38" s="87" t="s">
        <v>152</v>
      </c>
      <c r="Q38" s="58" t="s">
        <v>128</v>
      </c>
      <c r="R38" s="27"/>
      <c r="S38" s="145"/>
      <c r="T38" s="94"/>
      <c r="U38" s="142"/>
      <c r="V38" s="30"/>
      <c r="W38" s="31"/>
      <c r="X38" s="30"/>
      <c r="Y38" s="30"/>
      <c r="Z38" s="119"/>
      <c r="AA38" s="22"/>
      <c r="AB38" s="28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</row>
    <row r="39" spans="1:197" s="25" customFormat="1" ht="27.75" customHeight="1" x14ac:dyDescent="0.2">
      <c r="A39" s="97"/>
      <c r="B39" s="87" t="s">
        <v>124</v>
      </c>
      <c r="C39" s="58">
        <v>2015</v>
      </c>
      <c r="D39" s="58"/>
      <c r="E39" s="132"/>
      <c r="F39" s="136"/>
      <c r="G39" s="100"/>
      <c r="H39" s="100"/>
      <c r="I39" s="119"/>
      <c r="J39" s="132"/>
      <c r="K39" s="100"/>
      <c r="L39" s="20">
        <v>42153</v>
      </c>
      <c r="M39" s="20">
        <v>42282</v>
      </c>
      <c r="N39" s="148"/>
      <c r="O39" s="20">
        <v>42326</v>
      </c>
      <c r="P39" s="87" t="s">
        <v>153</v>
      </c>
      <c r="Q39" s="58" t="s">
        <v>131</v>
      </c>
      <c r="R39" s="27"/>
      <c r="S39" s="145"/>
      <c r="T39" s="94"/>
      <c r="U39" s="142"/>
      <c r="V39" s="33">
        <v>27074460.579999998</v>
      </c>
      <c r="W39" s="31" t="s">
        <v>88</v>
      </c>
      <c r="X39" s="33">
        <v>3008273.4</v>
      </c>
      <c r="Y39" s="33">
        <f>SUM(V39+X39)</f>
        <v>30082733.979999997</v>
      </c>
      <c r="Z39" s="119"/>
      <c r="AA39" s="22"/>
      <c r="AB39" s="28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</row>
    <row r="40" spans="1:197" s="25" customFormat="1" ht="33.75" customHeight="1" x14ac:dyDescent="0.2">
      <c r="A40" s="97"/>
      <c r="B40" s="87" t="s">
        <v>98</v>
      </c>
      <c r="C40" s="58">
        <v>2015</v>
      </c>
      <c r="D40" s="58"/>
      <c r="E40" s="132"/>
      <c r="F40" s="136"/>
      <c r="G40" s="100"/>
      <c r="H40" s="100"/>
      <c r="I40" s="119"/>
      <c r="J40" s="132"/>
      <c r="K40" s="100"/>
      <c r="L40" s="20">
        <v>42311</v>
      </c>
      <c r="M40" s="20">
        <v>42416</v>
      </c>
      <c r="N40" s="148"/>
      <c r="O40" s="20">
        <v>42691</v>
      </c>
      <c r="P40" s="87" t="s">
        <v>154</v>
      </c>
      <c r="Q40" s="58" t="s">
        <v>128</v>
      </c>
      <c r="R40" s="27"/>
      <c r="S40" s="145"/>
      <c r="T40" s="94"/>
      <c r="U40" s="142"/>
      <c r="V40" s="30"/>
      <c r="W40" s="31"/>
      <c r="X40" s="30"/>
      <c r="Y40" s="30"/>
      <c r="Z40" s="119"/>
      <c r="AA40" s="22"/>
      <c r="AB40" s="28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</row>
    <row r="41" spans="1:197" s="25" customFormat="1" ht="133.5" customHeight="1" x14ac:dyDescent="0.2">
      <c r="A41" s="98"/>
      <c r="B41" s="35" t="s">
        <v>145</v>
      </c>
      <c r="C41" s="82">
        <v>2016</v>
      </c>
      <c r="D41" s="58"/>
      <c r="E41" s="133"/>
      <c r="F41" s="137"/>
      <c r="G41" s="101"/>
      <c r="H41" s="101"/>
      <c r="I41" s="120"/>
      <c r="J41" s="133"/>
      <c r="K41" s="101"/>
      <c r="L41" s="20">
        <v>42668</v>
      </c>
      <c r="M41" s="20">
        <v>42809</v>
      </c>
      <c r="N41" s="149"/>
      <c r="O41" s="20">
        <v>43056</v>
      </c>
      <c r="P41" s="87" t="s">
        <v>237</v>
      </c>
      <c r="Q41" s="87" t="s">
        <v>235</v>
      </c>
      <c r="R41" s="27"/>
      <c r="S41" s="146"/>
      <c r="T41" s="95"/>
      <c r="U41" s="143"/>
      <c r="V41" s="30"/>
      <c r="W41" s="36"/>
      <c r="X41" s="30"/>
      <c r="Y41" s="30"/>
      <c r="Z41" s="120"/>
      <c r="AA41" s="22"/>
      <c r="AB41" s="28"/>
    </row>
    <row r="42" spans="1:197" s="25" customFormat="1" ht="24.75" customHeight="1" x14ac:dyDescent="0.2">
      <c r="A42" s="96" t="s">
        <v>72</v>
      </c>
      <c r="B42" s="35"/>
      <c r="C42" s="58">
        <v>2016</v>
      </c>
      <c r="D42" s="58"/>
      <c r="E42" s="99" t="s">
        <v>71</v>
      </c>
      <c r="F42" s="99">
        <v>255000</v>
      </c>
      <c r="G42" s="99" t="s">
        <v>108</v>
      </c>
      <c r="H42" s="99" t="s">
        <v>79</v>
      </c>
      <c r="I42" s="118" t="s">
        <v>190</v>
      </c>
      <c r="J42" s="131" t="s">
        <v>83</v>
      </c>
      <c r="K42" s="99" t="s">
        <v>99</v>
      </c>
      <c r="L42" s="20">
        <v>42641</v>
      </c>
      <c r="M42" s="20">
        <v>42660</v>
      </c>
      <c r="N42" s="105">
        <v>40178</v>
      </c>
      <c r="O42" s="20">
        <v>43009</v>
      </c>
      <c r="P42" s="91" t="s">
        <v>227</v>
      </c>
      <c r="Q42" s="91" t="s">
        <v>155</v>
      </c>
      <c r="R42" s="60"/>
      <c r="S42" s="99" t="s">
        <v>73</v>
      </c>
      <c r="T42" s="93"/>
      <c r="U42" s="96" t="s">
        <v>45</v>
      </c>
      <c r="V42" s="102">
        <v>4700000</v>
      </c>
      <c r="W42" s="109" t="s">
        <v>46</v>
      </c>
      <c r="X42" s="102">
        <v>522222.22</v>
      </c>
      <c r="Y42" s="102">
        <f>V42+X42</f>
        <v>5222222.22</v>
      </c>
      <c r="Z42" s="99" t="s">
        <v>228</v>
      </c>
      <c r="AA42" s="22"/>
      <c r="AB42" s="28"/>
    </row>
    <row r="43" spans="1:197" s="25" customFormat="1" ht="26.25" customHeight="1" x14ac:dyDescent="0.2">
      <c r="A43" s="97"/>
      <c r="B43" s="35"/>
      <c r="C43" s="58">
        <v>2016</v>
      </c>
      <c r="D43" s="58"/>
      <c r="E43" s="100"/>
      <c r="F43" s="100"/>
      <c r="G43" s="100"/>
      <c r="H43" s="100"/>
      <c r="I43" s="119"/>
      <c r="J43" s="132"/>
      <c r="K43" s="100"/>
      <c r="L43" s="20">
        <v>42625</v>
      </c>
      <c r="M43" s="20">
        <v>42632</v>
      </c>
      <c r="N43" s="106"/>
      <c r="O43" s="20" t="s">
        <v>58</v>
      </c>
      <c r="P43" s="87" t="s">
        <v>168</v>
      </c>
      <c r="Q43" s="87" t="s">
        <v>169</v>
      </c>
      <c r="R43" s="27"/>
      <c r="S43" s="100"/>
      <c r="T43" s="94"/>
      <c r="U43" s="97"/>
      <c r="V43" s="103"/>
      <c r="W43" s="109"/>
      <c r="X43" s="103"/>
      <c r="Y43" s="103"/>
      <c r="Z43" s="100"/>
      <c r="AA43" s="22"/>
      <c r="AB43" s="28"/>
    </row>
    <row r="44" spans="1:197" s="25" customFormat="1" ht="27.75" customHeight="1" x14ac:dyDescent="0.2">
      <c r="A44" s="97"/>
      <c r="B44" s="35"/>
      <c r="C44" s="58">
        <v>2015</v>
      </c>
      <c r="D44" s="58"/>
      <c r="E44" s="100"/>
      <c r="F44" s="100"/>
      <c r="G44" s="100"/>
      <c r="H44" s="100"/>
      <c r="I44" s="119"/>
      <c r="J44" s="132"/>
      <c r="K44" s="100"/>
      <c r="L44" s="20">
        <v>42278</v>
      </c>
      <c r="M44" s="20">
        <v>42297</v>
      </c>
      <c r="N44" s="106"/>
      <c r="O44" s="20">
        <v>42644</v>
      </c>
      <c r="P44" s="87" t="s">
        <v>167</v>
      </c>
      <c r="Q44" s="87" t="s">
        <v>128</v>
      </c>
      <c r="R44" s="27"/>
      <c r="S44" s="100"/>
      <c r="T44" s="94"/>
      <c r="U44" s="97"/>
      <c r="V44" s="103"/>
      <c r="W44" s="109"/>
      <c r="X44" s="103"/>
      <c r="Y44" s="103"/>
      <c r="Z44" s="100"/>
      <c r="AA44" s="22"/>
      <c r="AB44" s="28"/>
    </row>
    <row r="45" spans="1:197" s="25" customFormat="1" ht="21" customHeight="1" x14ac:dyDescent="0.2">
      <c r="A45" s="97"/>
      <c r="B45" s="35" t="s">
        <v>158</v>
      </c>
      <c r="C45" s="58">
        <v>2015</v>
      </c>
      <c r="D45" s="58"/>
      <c r="E45" s="100"/>
      <c r="F45" s="100"/>
      <c r="G45" s="100"/>
      <c r="H45" s="100"/>
      <c r="I45" s="119"/>
      <c r="J45" s="132"/>
      <c r="K45" s="100"/>
      <c r="L45" s="20">
        <v>42095</v>
      </c>
      <c r="M45" s="20">
        <v>42111</v>
      </c>
      <c r="N45" s="106"/>
      <c r="O45" s="20">
        <v>42278</v>
      </c>
      <c r="P45" s="87" t="s">
        <v>166</v>
      </c>
      <c r="Q45" s="87" t="s">
        <v>131</v>
      </c>
      <c r="R45" s="27"/>
      <c r="S45" s="100"/>
      <c r="T45" s="94"/>
      <c r="U45" s="97"/>
      <c r="V45" s="103"/>
      <c r="W45" s="109"/>
      <c r="X45" s="103"/>
      <c r="Y45" s="103"/>
      <c r="Z45" s="100"/>
      <c r="AA45" s="22"/>
      <c r="AB45" s="28"/>
    </row>
    <row r="46" spans="1:197" s="25" customFormat="1" ht="24" customHeight="1" x14ac:dyDescent="0.2">
      <c r="A46" s="97"/>
      <c r="B46" s="35" t="s">
        <v>145</v>
      </c>
      <c r="C46" s="58">
        <v>2014</v>
      </c>
      <c r="D46" s="58"/>
      <c r="E46" s="100"/>
      <c r="F46" s="100"/>
      <c r="G46" s="100"/>
      <c r="H46" s="100"/>
      <c r="I46" s="119"/>
      <c r="J46" s="132"/>
      <c r="K46" s="100"/>
      <c r="L46" s="20">
        <v>41899</v>
      </c>
      <c r="M46" s="20">
        <v>41901</v>
      </c>
      <c r="N46" s="106"/>
      <c r="O46" s="20" t="s">
        <v>66</v>
      </c>
      <c r="P46" s="87" t="s">
        <v>165</v>
      </c>
      <c r="Q46" s="87" t="s">
        <v>95</v>
      </c>
      <c r="R46" s="27"/>
      <c r="S46" s="100"/>
      <c r="T46" s="94"/>
      <c r="U46" s="97"/>
      <c r="V46" s="103"/>
      <c r="W46" s="109"/>
      <c r="X46" s="103"/>
      <c r="Y46" s="103"/>
      <c r="Z46" s="100"/>
      <c r="AA46" s="22"/>
      <c r="AB46" s="28"/>
    </row>
    <row r="47" spans="1:197" s="25" customFormat="1" ht="26.25" customHeight="1" x14ac:dyDescent="0.2">
      <c r="A47" s="97"/>
      <c r="B47" s="35" t="s">
        <v>98</v>
      </c>
      <c r="C47" s="58">
        <v>2014</v>
      </c>
      <c r="D47" s="58"/>
      <c r="E47" s="100"/>
      <c r="F47" s="100"/>
      <c r="G47" s="100"/>
      <c r="H47" s="100"/>
      <c r="I47" s="119"/>
      <c r="J47" s="132"/>
      <c r="K47" s="100"/>
      <c r="L47" s="20">
        <v>41717</v>
      </c>
      <c r="M47" s="20">
        <v>41722</v>
      </c>
      <c r="N47" s="106"/>
      <c r="O47" s="20">
        <v>42095</v>
      </c>
      <c r="P47" s="87" t="s">
        <v>164</v>
      </c>
      <c r="Q47" s="87" t="s">
        <v>67</v>
      </c>
      <c r="R47" s="27"/>
      <c r="S47" s="100"/>
      <c r="T47" s="94"/>
      <c r="U47" s="97"/>
      <c r="V47" s="103"/>
      <c r="W47" s="109"/>
      <c r="X47" s="103"/>
      <c r="Y47" s="103"/>
      <c r="Z47" s="100"/>
      <c r="AA47" s="22"/>
      <c r="AB47" s="28"/>
    </row>
    <row r="48" spans="1:197" s="25" customFormat="1" ht="24" customHeight="1" x14ac:dyDescent="0.2">
      <c r="A48" s="97"/>
      <c r="B48" s="35" t="s">
        <v>124</v>
      </c>
      <c r="C48" s="58">
        <v>2014</v>
      </c>
      <c r="D48" s="58"/>
      <c r="E48" s="100"/>
      <c r="F48" s="100"/>
      <c r="G48" s="100"/>
      <c r="H48" s="100"/>
      <c r="I48" s="119"/>
      <c r="J48" s="132"/>
      <c r="K48" s="100"/>
      <c r="L48" s="20">
        <v>41681</v>
      </c>
      <c r="M48" s="20">
        <v>41683</v>
      </c>
      <c r="N48" s="106"/>
      <c r="O48" s="20">
        <v>41730</v>
      </c>
      <c r="P48" s="87" t="s">
        <v>162</v>
      </c>
      <c r="Q48" s="87" t="s">
        <v>163</v>
      </c>
      <c r="R48" s="27"/>
      <c r="S48" s="100"/>
      <c r="T48" s="94"/>
      <c r="U48" s="97"/>
      <c r="V48" s="103"/>
      <c r="W48" s="109"/>
      <c r="X48" s="103"/>
      <c r="Y48" s="103"/>
      <c r="Z48" s="100"/>
      <c r="AA48" s="22"/>
      <c r="AB48" s="28"/>
    </row>
    <row r="49" spans="1:28" s="25" customFormat="1" ht="22.5" customHeight="1" x14ac:dyDescent="0.2">
      <c r="A49" s="97"/>
      <c r="B49" s="35" t="s">
        <v>92</v>
      </c>
      <c r="C49" s="58">
        <v>2013</v>
      </c>
      <c r="D49" s="58"/>
      <c r="E49" s="100"/>
      <c r="F49" s="100"/>
      <c r="G49" s="100"/>
      <c r="H49" s="100"/>
      <c r="I49" s="119"/>
      <c r="J49" s="132"/>
      <c r="K49" s="100"/>
      <c r="L49" s="20">
        <v>41333</v>
      </c>
      <c r="M49" s="20">
        <v>41369</v>
      </c>
      <c r="N49" s="106"/>
      <c r="O49" s="20">
        <v>41698</v>
      </c>
      <c r="P49" s="87" t="s">
        <v>161</v>
      </c>
      <c r="Q49" s="87" t="s">
        <v>128</v>
      </c>
      <c r="R49" s="27"/>
      <c r="S49" s="100"/>
      <c r="T49" s="94"/>
      <c r="U49" s="97"/>
      <c r="V49" s="103"/>
      <c r="W49" s="109"/>
      <c r="X49" s="103"/>
      <c r="Y49" s="103"/>
      <c r="Z49" s="100"/>
      <c r="AA49" s="22"/>
      <c r="AB49" s="28"/>
    </row>
    <row r="50" spans="1:28" s="25" customFormat="1" ht="20.25" customHeight="1" x14ac:dyDescent="0.2">
      <c r="A50" s="97"/>
      <c r="B50" s="35" t="s">
        <v>96</v>
      </c>
      <c r="C50" s="58">
        <v>2012</v>
      </c>
      <c r="D50" s="58"/>
      <c r="E50" s="100"/>
      <c r="F50" s="100"/>
      <c r="G50" s="100"/>
      <c r="H50" s="100"/>
      <c r="I50" s="119"/>
      <c r="J50" s="132"/>
      <c r="K50" s="100"/>
      <c r="L50" s="20">
        <v>40953</v>
      </c>
      <c r="M50" s="20">
        <v>40955</v>
      </c>
      <c r="N50" s="106"/>
      <c r="O50" s="20">
        <v>41333</v>
      </c>
      <c r="P50" s="87" t="s">
        <v>93</v>
      </c>
      <c r="Q50" s="87" t="s">
        <v>67</v>
      </c>
      <c r="R50" s="27"/>
      <c r="S50" s="100"/>
      <c r="T50" s="94"/>
      <c r="U50" s="97"/>
      <c r="V50" s="103"/>
      <c r="W50" s="109"/>
      <c r="X50" s="103"/>
      <c r="Y50" s="103"/>
      <c r="Z50" s="100"/>
      <c r="AA50" s="22"/>
      <c r="AB50" s="28"/>
    </row>
    <row r="51" spans="1:28" s="25" customFormat="1" ht="20.25" customHeight="1" x14ac:dyDescent="0.2">
      <c r="A51" s="97"/>
      <c r="B51" s="35" t="s">
        <v>51</v>
      </c>
      <c r="C51" s="58">
        <v>2011</v>
      </c>
      <c r="D51" s="58"/>
      <c r="E51" s="100"/>
      <c r="F51" s="100"/>
      <c r="G51" s="100"/>
      <c r="H51" s="100"/>
      <c r="I51" s="119"/>
      <c r="J51" s="132"/>
      <c r="K51" s="100"/>
      <c r="L51" s="20">
        <v>40606</v>
      </c>
      <c r="M51" s="20">
        <v>40620</v>
      </c>
      <c r="N51" s="106"/>
      <c r="O51" s="20">
        <v>40967</v>
      </c>
      <c r="P51" s="87" t="s">
        <v>160</v>
      </c>
      <c r="Q51" s="87" t="s">
        <v>42</v>
      </c>
      <c r="R51" s="27"/>
      <c r="S51" s="100"/>
      <c r="T51" s="94"/>
      <c r="U51" s="97"/>
      <c r="V51" s="103"/>
      <c r="W51" s="109"/>
      <c r="X51" s="103"/>
      <c r="Y51" s="103"/>
      <c r="Z51" s="100"/>
      <c r="AA51" s="22"/>
      <c r="AB51" s="28"/>
    </row>
    <row r="52" spans="1:28" s="25" customFormat="1" ht="19.5" customHeight="1" x14ac:dyDescent="0.2">
      <c r="A52" s="97"/>
      <c r="B52" s="35" t="s">
        <v>55</v>
      </c>
      <c r="C52" s="58">
        <v>2010</v>
      </c>
      <c r="D52" s="58"/>
      <c r="E52" s="100"/>
      <c r="F52" s="100"/>
      <c r="G52" s="100"/>
      <c r="H52" s="100"/>
      <c r="I52" s="119"/>
      <c r="J52" s="132"/>
      <c r="K52" s="100"/>
      <c r="L52" s="20">
        <v>40422</v>
      </c>
      <c r="M52" s="20">
        <v>40430</v>
      </c>
      <c r="N52" s="106"/>
      <c r="O52" s="20">
        <v>40607</v>
      </c>
      <c r="P52" s="87" t="s">
        <v>156</v>
      </c>
      <c r="Q52" s="87" t="s">
        <v>131</v>
      </c>
      <c r="R52" s="27"/>
      <c r="S52" s="100"/>
      <c r="T52" s="94"/>
      <c r="U52" s="97"/>
      <c r="V52" s="103"/>
      <c r="W52" s="109"/>
      <c r="X52" s="103"/>
      <c r="Y52" s="103"/>
      <c r="Z52" s="100"/>
      <c r="AA52" s="22"/>
      <c r="AB52" s="28"/>
    </row>
    <row r="53" spans="1:28" s="25" customFormat="1" ht="20.25" customHeight="1" x14ac:dyDescent="0.2">
      <c r="A53" s="97"/>
      <c r="B53" s="35" t="s">
        <v>39</v>
      </c>
      <c r="C53" s="58">
        <v>2009</v>
      </c>
      <c r="D53" s="58"/>
      <c r="E53" s="100"/>
      <c r="F53" s="100"/>
      <c r="G53" s="100"/>
      <c r="H53" s="100"/>
      <c r="I53" s="119"/>
      <c r="J53" s="132"/>
      <c r="K53" s="100"/>
      <c r="L53" s="20">
        <v>40178</v>
      </c>
      <c r="M53" s="20">
        <v>40193</v>
      </c>
      <c r="N53" s="106"/>
      <c r="O53" s="20">
        <v>40427</v>
      </c>
      <c r="P53" s="87" t="s">
        <v>150</v>
      </c>
      <c r="Q53" s="87" t="s">
        <v>159</v>
      </c>
      <c r="R53" s="27"/>
      <c r="S53" s="100"/>
      <c r="T53" s="94"/>
      <c r="U53" s="97"/>
      <c r="V53" s="103"/>
      <c r="W53" s="109"/>
      <c r="X53" s="103"/>
      <c r="Y53" s="103"/>
      <c r="Z53" s="100"/>
      <c r="AA53" s="22"/>
      <c r="AB53" s="28"/>
    </row>
    <row r="54" spans="1:28" s="25" customFormat="1" ht="26.25" customHeight="1" x14ac:dyDescent="0.2">
      <c r="A54" s="97"/>
      <c r="B54" s="35" t="s">
        <v>123</v>
      </c>
      <c r="C54" s="58">
        <v>2009</v>
      </c>
      <c r="D54" s="58"/>
      <c r="E54" s="100"/>
      <c r="F54" s="100"/>
      <c r="G54" s="100"/>
      <c r="H54" s="100"/>
      <c r="I54" s="119"/>
      <c r="J54" s="132"/>
      <c r="K54" s="100"/>
      <c r="L54" s="20">
        <v>40045</v>
      </c>
      <c r="M54" s="20">
        <v>40050</v>
      </c>
      <c r="N54" s="106"/>
      <c r="O54" s="37" t="s">
        <v>58</v>
      </c>
      <c r="P54" s="87" t="s">
        <v>62</v>
      </c>
      <c r="Q54" s="58" t="s">
        <v>155</v>
      </c>
      <c r="R54" s="38"/>
      <c r="S54" s="100"/>
      <c r="T54" s="94"/>
      <c r="U54" s="97"/>
      <c r="V54" s="103"/>
      <c r="W54" s="109"/>
      <c r="X54" s="103"/>
      <c r="Y54" s="103"/>
      <c r="Z54" s="100"/>
      <c r="AA54" s="22"/>
      <c r="AB54" s="28"/>
    </row>
    <row r="55" spans="1:28" s="25" customFormat="1" ht="38.25" x14ac:dyDescent="0.2">
      <c r="A55" s="98"/>
      <c r="B55" s="111" t="s">
        <v>125</v>
      </c>
      <c r="C55" s="112"/>
      <c r="D55" s="58" t="s">
        <v>109</v>
      </c>
      <c r="E55" s="101"/>
      <c r="F55" s="101"/>
      <c r="G55" s="101"/>
      <c r="H55" s="101"/>
      <c r="I55" s="120"/>
      <c r="J55" s="133"/>
      <c r="K55" s="101"/>
      <c r="L55" s="20">
        <v>39447</v>
      </c>
      <c r="M55" s="20">
        <v>39464</v>
      </c>
      <c r="N55" s="107"/>
      <c r="O55" s="39" t="s">
        <v>58</v>
      </c>
      <c r="P55" s="40" t="s">
        <v>58</v>
      </c>
      <c r="Q55" s="41" t="s">
        <v>157</v>
      </c>
      <c r="R55" s="40"/>
      <c r="S55" s="101"/>
      <c r="T55" s="95"/>
      <c r="U55" s="98"/>
      <c r="V55" s="104"/>
      <c r="W55" s="110"/>
      <c r="X55" s="104"/>
      <c r="Y55" s="104"/>
      <c r="Z55" s="101"/>
      <c r="AA55" s="22"/>
      <c r="AB55" s="28"/>
    </row>
    <row r="56" spans="1:28" s="25" customFormat="1" ht="33" customHeight="1" x14ac:dyDescent="0.2">
      <c r="A56" s="96" t="s">
        <v>50</v>
      </c>
      <c r="B56" s="87" t="s">
        <v>51</v>
      </c>
      <c r="C56" s="44">
        <v>2017</v>
      </c>
      <c r="D56" s="58"/>
      <c r="E56" s="99" t="s">
        <v>40</v>
      </c>
      <c r="F56" s="99">
        <v>530013</v>
      </c>
      <c r="G56" s="99" t="s">
        <v>102</v>
      </c>
      <c r="H56" s="118" t="s">
        <v>79</v>
      </c>
      <c r="I56" s="118" t="s">
        <v>190</v>
      </c>
      <c r="J56" s="99" t="s">
        <v>83</v>
      </c>
      <c r="K56" s="118" t="s">
        <v>116</v>
      </c>
      <c r="L56" s="20">
        <v>42788</v>
      </c>
      <c r="M56" s="43" t="s">
        <v>172</v>
      </c>
      <c r="N56" s="105">
        <v>41277</v>
      </c>
      <c r="O56" s="81">
        <v>43162</v>
      </c>
      <c r="P56" s="89" t="s">
        <v>232</v>
      </c>
      <c r="Q56" s="90" t="s">
        <v>63</v>
      </c>
      <c r="R56" s="61"/>
      <c r="S56" s="99" t="s">
        <v>52</v>
      </c>
      <c r="T56" s="99" t="s">
        <v>53</v>
      </c>
      <c r="U56" s="96" t="s">
        <v>45</v>
      </c>
      <c r="V56" s="102">
        <v>28804271</v>
      </c>
      <c r="W56" s="108" t="s">
        <v>46</v>
      </c>
      <c r="X56" s="102">
        <v>3200474.56</v>
      </c>
      <c r="Y56" s="102">
        <f>V56+X56</f>
        <v>32004745.559999999</v>
      </c>
      <c r="Z56" s="99" t="s">
        <v>219</v>
      </c>
      <c r="AA56" s="22"/>
      <c r="AB56" s="28"/>
    </row>
    <row r="57" spans="1:28" s="25" customFormat="1" ht="33" customHeight="1" x14ac:dyDescent="0.2">
      <c r="A57" s="97"/>
      <c r="B57" s="87" t="s">
        <v>55</v>
      </c>
      <c r="C57" s="44">
        <v>2017</v>
      </c>
      <c r="D57" s="58"/>
      <c r="E57" s="100"/>
      <c r="F57" s="100"/>
      <c r="G57" s="100"/>
      <c r="H57" s="119"/>
      <c r="I57" s="119"/>
      <c r="J57" s="100"/>
      <c r="K57" s="119"/>
      <c r="L57" s="20">
        <v>42724</v>
      </c>
      <c r="M57" s="43" t="s">
        <v>172</v>
      </c>
      <c r="N57" s="106"/>
      <c r="O57" s="20">
        <v>42797</v>
      </c>
      <c r="P57" s="85" t="s">
        <v>134</v>
      </c>
      <c r="Q57" s="83" t="s">
        <v>231</v>
      </c>
      <c r="R57" s="61"/>
      <c r="S57" s="100"/>
      <c r="T57" s="100"/>
      <c r="U57" s="97"/>
      <c r="V57" s="103"/>
      <c r="W57" s="109"/>
      <c r="X57" s="103"/>
      <c r="Y57" s="103"/>
      <c r="Z57" s="100"/>
      <c r="AA57" s="22"/>
      <c r="AB57" s="28"/>
    </row>
    <row r="58" spans="1:28" s="25" customFormat="1" ht="33" customHeight="1" x14ac:dyDescent="0.2">
      <c r="A58" s="97"/>
      <c r="B58" s="87" t="s">
        <v>55</v>
      </c>
      <c r="C58" s="42" t="s">
        <v>175</v>
      </c>
      <c r="D58" s="58"/>
      <c r="E58" s="100"/>
      <c r="F58" s="100"/>
      <c r="G58" s="100"/>
      <c r="H58" s="119"/>
      <c r="I58" s="119"/>
      <c r="J58" s="100"/>
      <c r="K58" s="119"/>
      <c r="L58" s="20">
        <v>42604</v>
      </c>
      <c r="M58" s="43" t="s">
        <v>172</v>
      </c>
      <c r="N58" s="106"/>
      <c r="O58" s="43" t="s">
        <v>172</v>
      </c>
      <c r="P58" s="58" t="s">
        <v>193</v>
      </c>
      <c r="Q58" s="87" t="s">
        <v>194</v>
      </c>
      <c r="R58" s="27"/>
      <c r="S58" s="100"/>
      <c r="T58" s="100"/>
      <c r="U58" s="97"/>
      <c r="V58" s="103"/>
      <c r="W58" s="109"/>
      <c r="X58" s="103"/>
      <c r="Y58" s="103"/>
      <c r="Z58" s="100"/>
      <c r="AA58" s="22"/>
      <c r="AB58" s="28"/>
    </row>
    <row r="59" spans="1:28" s="25" customFormat="1" ht="38.25" customHeight="1" x14ac:dyDescent="0.2">
      <c r="A59" s="97"/>
      <c r="B59" s="87" t="s">
        <v>39</v>
      </c>
      <c r="C59" s="42" t="s">
        <v>174</v>
      </c>
      <c r="D59" s="58"/>
      <c r="E59" s="100"/>
      <c r="F59" s="100"/>
      <c r="G59" s="100"/>
      <c r="H59" s="119"/>
      <c r="I59" s="119"/>
      <c r="J59" s="100"/>
      <c r="K59" s="119"/>
      <c r="L59" s="20">
        <v>42369</v>
      </c>
      <c r="M59" s="43" t="s">
        <v>172</v>
      </c>
      <c r="N59" s="106"/>
      <c r="O59" s="20">
        <v>42737</v>
      </c>
      <c r="P59" s="58" t="s">
        <v>132</v>
      </c>
      <c r="Q59" s="87" t="s">
        <v>128</v>
      </c>
      <c r="R59" s="27"/>
      <c r="S59" s="100"/>
      <c r="T59" s="100"/>
      <c r="U59" s="97"/>
      <c r="V59" s="103"/>
      <c r="W59" s="109"/>
      <c r="X59" s="103"/>
      <c r="Y59" s="103"/>
      <c r="Z59" s="100"/>
      <c r="AA59" s="22"/>
      <c r="AB59" s="28"/>
    </row>
    <row r="60" spans="1:28" s="25" customFormat="1" ht="32.25" customHeight="1" x14ac:dyDescent="0.2">
      <c r="A60" s="97"/>
      <c r="B60" s="87" t="s">
        <v>39</v>
      </c>
      <c r="C60" s="42" t="s">
        <v>173</v>
      </c>
      <c r="D60" s="58"/>
      <c r="E60" s="100"/>
      <c r="F60" s="100"/>
      <c r="G60" s="100"/>
      <c r="H60" s="119"/>
      <c r="I60" s="119"/>
      <c r="J60" s="100"/>
      <c r="K60" s="119"/>
      <c r="L60" s="20">
        <v>41992</v>
      </c>
      <c r="M60" s="43" t="s">
        <v>172</v>
      </c>
      <c r="N60" s="106"/>
      <c r="O60" s="20">
        <v>42372</v>
      </c>
      <c r="P60" s="58" t="s">
        <v>130</v>
      </c>
      <c r="Q60" s="87" t="s">
        <v>128</v>
      </c>
      <c r="R60" s="27"/>
      <c r="S60" s="100"/>
      <c r="T60" s="100"/>
      <c r="U60" s="97"/>
      <c r="V60" s="103"/>
      <c r="W60" s="109"/>
      <c r="X60" s="103"/>
      <c r="Y60" s="103"/>
      <c r="Z60" s="100"/>
      <c r="AA60" s="22"/>
      <c r="AB60" s="28"/>
    </row>
    <row r="61" spans="1:28" s="25" customFormat="1" ht="35.25" customHeight="1" x14ac:dyDescent="0.2">
      <c r="A61" s="97"/>
      <c r="B61" s="87" t="s">
        <v>123</v>
      </c>
      <c r="C61" s="42" t="s">
        <v>171</v>
      </c>
      <c r="D61" s="58"/>
      <c r="E61" s="100"/>
      <c r="F61" s="100"/>
      <c r="G61" s="100"/>
      <c r="H61" s="119"/>
      <c r="I61" s="119"/>
      <c r="J61" s="100"/>
      <c r="K61" s="119"/>
      <c r="L61" s="20">
        <v>41635</v>
      </c>
      <c r="M61" s="43" t="s">
        <v>172</v>
      </c>
      <c r="N61" s="106"/>
      <c r="O61" s="20">
        <v>42007</v>
      </c>
      <c r="P61" s="58" t="s">
        <v>129</v>
      </c>
      <c r="Q61" s="87" t="s">
        <v>128</v>
      </c>
      <c r="R61" s="27"/>
      <c r="S61" s="100"/>
      <c r="T61" s="100"/>
      <c r="U61" s="97"/>
      <c r="V61" s="103"/>
      <c r="W61" s="109"/>
      <c r="X61" s="103"/>
      <c r="Y61" s="103"/>
      <c r="Z61" s="100"/>
      <c r="AA61" s="22"/>
      <c r="AB61" s="28"/>
    </row>
    <row r="62" spans="1:28" s="25" customFormat="1" ht="45" customHeight="1" x14ac:dyDescent="0.2">
      <c r="A62" s="97"/>
      <c r="B62" s="87" t="s">
        <v>123</v>
      </c>
      <c r="C62" s="42" t="s">
        <v>170</v>
      </c>
      <c r="D62" s="58"/>
      <c r="E62" s="100"/>
      <c r="F62" s="100"/>
      <c r="G62" s="100"/>
      <c r="H62" s="119"/>
      <c r="I62" s="119"/>
      <c r="J62" s="100"/>
      <c r="K62" s="119"/>
      <c r="L62" s="20">
        <v>41243</v>
      </c>
      <c r="M62" s="20">
        <v>41247</v>
      </c>
      <c r="N62" s="106"/>
      <c r="O62" s="20">
        <v>41642</v>
      </c>
      <c r="P62" s="58" t="s">
        <v>63</v>
      </c>
      <c r="Q62" s="87" t="s">
        <v>67</v>
      </c>
      <c r="R62" s="27"/>
      <c r="S62" s="100"/>
      <c r="T62" s="100"/>
      <c r="U62" s="97"/>
      <c r="V62" s="103"/>
      <c r="W62" s="109"/>
      <c r="X62" s="103"/>
      <c r="Y62" s="103"/>
      <c r="Z62" s="100"/>
      <c r="AA62" s="22"/>
      <c r="AB62" s="28"/>
    </row>
    <row r="63" spans="1:28" s="25" customFormat="1" ht="386.25" customHeight="1" x14ac:dyDescent="0.2">
      <c r="A63" s="98"/>
      <c r="B63" s="111" t="s">
        <v>125</v>
      </c>
      <c r="C63" s="112"/>
      <c r="D63" s="58" t="s">
        <v>101</v>
      </c>
      <c r="E63" s="101"/>
      <c r="F63" s="101"/>
      <c r="G63" s="101"/>
      <c r="H63" s="120"/>
      <c r="I63" s="120"/>
      <c r="J63" s="101"/>
      <c r="K63" s="120"/>
      <c r="L63" s="20">
        <v>40907</v>
      </c>
      <c r="M63" s="20">
        <v>40913</v>
      </c>
      <c r="N63" s="107"/>
      <c r="O63" s="43" t="s">
        <v>58</v>
      </c>
      <c r="P63" s="43" t="s">
        <v>66</v>
      </c>
      <c r="Q63" s="87" t="s">
        <v>128</v>
      </c>
      <c r="R63" s="58"/>
      <c r="S63" s="101"/>
      <c r="T63" s="101"/>
      <c r="U63" s="98"/>
      <c r="V63" s="104"/>
      <c r="W63" s="110"/>
      <c r="X63" s="104"/>
      <c r="Y63" s="104"/>
      <c r="Z63" s="101"/>
      <c r="AA63" s="22"/>
      <c r="AB63" s="28"/>
    </row>
    <row r="64" spans="1:28" s="25" customFormat="1" ht="27" customHeight="1" x14ac:dyDescent="0.2">
      <c r="A64" s="97" t="s">
        <v>179</v>
      </c>
      <c r="B64" s="87" t="s">
        <v>55</v>
      </c>
      <c r="C64" s="42" t="s">
        <v>175</v>
      </c>
      <c r="D64" s="58"/>
      <c r="E64" s="100" t="s">
        <v>40</v>
      </c>
      <c r="F64" s="100">
        <v>530013</v>
      </c>
      <c r="G64" s="100" t="s">
        <v>105</v>
      </c>
      <c r="H64" s="100" t="s">
        <v>79</v>
      </c>
      <c r="I64" s="119" t="s">
        <v>190</v>
      </c>
      <c r="J64" s="100" t="s">
        <v>83</v>
      </c>
      <c r="K64" s="100" t="s">
        <v>41</v>
      </c>
      <c r="L64" s="20">
        <v>42571</v>
      </c>
      <c r="M64" s="20">
        <v>42572</v>
      </c>
      <c r="N64" s="106">
        <v>42036</v>
      </c>
      <c r="O64" s="20">
        <v>42946</v>
      </c>
      <c r="P64" s="58" t="s">
        <v>238</v>
      </c>
      <c r="Q64" s="91" t="s">
        <v>163</v>
      </c>
      <c r="R64" s="27"/>
      <c r="S64" s="100" t="s">
        <v>74</v>
      </c>
      <c r="T64" s="106" t="s">
        <v>75</v>
      </c>
      <c r="U64" s="97" t="s">
        <v>45</v>
      </c>
      <c r="V64" s="103">
        <v>200000000</v>
      </c>
      <c r="W64" s="139" t="s">
        <v>46</v>
      </c>
      <c r="X64" s="140">
        <v>134277202.18000001</v>
      </c>
      <c r="Y64" s="140">
        <f>V64+X64</f>
        <v>334277202.18000001</v>
      </c>
      <c r="Z64" s="138" t="s">
        <v>49</v>
      </c>
      <c r="AA64" s="22"/>
      <c r="AB64" s="28"/>
    </row>
    <row r="65" spans="1:28" s="25" customFormat="1" ht="36" customHeight="1" x14ac:dyDescent="0.2">
      <c r="A65" s="97"/>
      <c r="B65" s="87" t="s">
        <v>39</v>
      </c>
      <c r="C65" s="42" t="s">
        <v>174</v>
      </c>
      <c r="D65" s="58"/>
      <c r="E65" s="100"/>
      <c r="F65" s="100"/>
      <c r="G65" s="100"/>
      <c r="H65" s="100"/>
      <c r="I65" s="119"/>
      <c r="J65" s="100"/>
      <c r="K65" s="100"/>
      <c r="L65" s="20">
        <v>42346</v>
      </c>
      <c r="M65" s="20">
        <v>42347</v>
      </c>
      <c r="N65" s="106"/>
      <c r="O65" s="20">
        <v>42581</v>
      </c>
      <c r="P65" s="58" t="s">
        <v>178</v>
      </c>
      <c r="Q65" s="87" t="s">
        <v>159</v>
      </c>
      <c r="R65" s="27"/>
      <c r="S65" s="100"/>
      <c r="T65" s="106"/>
      <c r="U65" s="97"/>
      <c r="V65" s="103"/>
      <c r="W65" s="139"/>
      <c r="X65" s="140"/>
      <c r="Y65" s="140"/>
      <c r="Z65" s="138"/>
      <c r="AA65" s="22"/>
      <c r="AB65" s="28"/>
    </row>
    <row r="66" spans="1:28" s="25" customFormat="1" ht="86.25" customHeight="1" x14ac:dyDescent="0.2">
      <c r="A66" s="97"/>
      <c r="B66" s="87" t="s">
        <v>123</v>
      </c>
      <c r="C66" s="42" t="s">
        <v>174</v>
      </c>
      <c r="D66" s="58"/>
      <c r="E66" s="100"/>
      <c r="F66" s="100"/>
      <c r="G66" s="100"/>
      <c r="H66" s="100"/>
      <c r="I66" s="119"/>
      <c r="J66" s="100"/>
      <c r="K66" s="100"/>
      <c r="L66" s="20">
        <v>42027</v>
      </c>
      <c r="M66" s="20">
        <v>42037</v>
      </c>
      <c r="N66" s="106"/>
      <c r="O66" s="20">
        <v>42368</v>
      </c>
      <c r="P66" s="58" t="s">
        <v>177</v>
      </c>
      <c r="Q66" s="87" t="s">
        <v>128</v>
      </c>
      <c r="R66" s="27"/>
      <c r="S66" s="100"/>
      <c r="T66" s="106"/>
      <c r="U66" s="97"/>
      <c r="V66" s="103"/>
      <c r="W66" s="139"/>
      <c r="X66" s="140"/>
      <c r="Y66" s="140"/>
      <c r="Z66" s="138"/>
      <c r="AA66" s="22"/>
      <c r="AB66" s="28"/>
    </row>
    <row r="67" spans="1:28" s="25" customFormat="1" ht="408.75" customHeight="1" x14ac:dyDescent="0.2">
      <c r="A67" s="98"/>
      <c r="B67" s="111" t="s">
        <v>133</v>
      </c>
      <c r="C67" s="112"/>
      <c r="D67" s="58" t="s">
        <v>107</v>
      </c>
      <c r="E67" s="101"/>
      <c r="F67" s="101"/>
      <c r="G67" s="101"/>
      <c r="H67" s="101"/>
      <c r="I67" s="120"/>
      <c r="J67" s="101"/>
      <c r="K67" s="101"/>
      <c r="L67" s="20">
        <v>41208</v>
      </c>
      <c r="M67" s="20">
        <v>41214</v>
      </c>
      <c r="N67" s="107"/>
      <c r="O67" s="43" t="s">
        <v>58</v>
      </c>
      <c r="P67" s="43" t="s">
        <v>66</v>
      </c>
      <c r="Q67" s="20" t="s">
        <v>176</v>
      </c>
      <c r="R67" s="20"/>
      <c r="S67" s="101"/>
      <c r="T67" s="107"/>
      <c r="U67" s="98"/>
      <c r="V67" s="104"/>
      <c r="W67" s="139"/>
      <c r="X67" s="140"/>
      <c r="Y67" s="140"/>
      <c r="Z67" s="138"/>
      <c r="AA67" s="22"/>
      <c r="AB67" s="28"/>
    </row>
    <row r="68" spans="1:28" s="25" customFormat="1" ht="42.75" customHeight="1" x14ac:dyDescent="0.2">
      <c r="A68" s="96" t="s">
        <v>192</v>
      </c>
      <c r="B68" s="58" t="s">
        <v>39</v>
      </c>
      <c r="C68" s="44">
        <v>2017</v>
      </c>
      <c r="D68" s="71"/>
      <c r="E68" s="99" t="s">
        <v>40</v>
      </c>
      <c r="F68" s="99">
        <v>530012</v>
      </c>
      <c r="G68" s="99" t="s">
        <v>105</v>
      </c>
      <c r="H68" s="99" t="s">
        <v>79</v>
      </c>
      <c r="I68" s="118" t="s">
        <v>190</v>
      </c>
      <c r="J68" s="99" t="s">
        <v>83</v>
      </c>
      <c r="K68" s="99" t="s">
        <v>41</v>
      </c>
      <c r="L68" s="20">
        <v>42870</v>
      </c>
      <c r="M68" s="20">
        <v>42873</v>
      </c>
      <c r="N68" s="105">
        <v>42335</v>
      </c>
      <c r="O68" s="20">
        <v>43008</v>
      </c>
      <c r="P68" s="58" t="s">
        <v>148</v>
      </c>
      <c r="Q68" s="91" t="s">
        <v>155</v>
      </c>
      <c r="R68" s="20"/>
      <c r="S68" s="99" t="s">
        <v>76</v>
      </c>
      <c r="T68" s="99" t="s">
        <v>44</v>
      </c>
      <c r="U68" s="96" t="s">
        <v>45</v>
      </c>
      <c r="V68" s="113">
        <v>11540000</v>
      </c>
      <c r="W68" s="116" t="s">
        <v>46</v>
      </c>
      <c r="X68" s="103">
        <v>3460000</v>
      </c>
      <c r="Y68" s="114">
        <f>V68+X68</f>
        <v>15000000</v>
      </c>
      <c r="Z68" s="119" t="s">
        <v>191</v>
      </c>
      <c r="AA68" s="22"/>
      <c r="AB68" s="28"/>
    </row>
    <row r="69" spans="1:28" s="25" customFormat="1" ht="42.75" customHeight="1" x14ac:dyDescent="0.2">
      <c r="A69" s="97"/>
      <c r="B69" s="58" t="s">
        <v>123</v>
      </c>
      <c r="C69" s="44">
        <v>2015</v>
      </c>
      <c r="D69" s="71"/>
      <c r="E69" s="100"/>
      <c r="F69" s="100"/>
      <c r="G69" s="100"/>
      <c r="H69" s="100"/>
      <c r="I69" s="119"/>
      <c r="J69" s="100"/>
      <c r="K69" s="100"/>
      <c r="L69" s="20">
        <v>42332</v>
      </c>
      <c r="M69" s="20">
        <v>42334</v>
      </c>
      <c r="N69" s="106"/>
      <c r="O69" s="20">
        <v>42947</v>
      </c>
      <c r="P69" s="58" t="s">
        <v>176</v>
      </c>
      <c r="Q69" s="87" t="s">
        <v>187</v>
      </c>
      <c r="R69" s="20"/>
      <c r="S69" s="100"/>
      <c r="T69" s="100"/>
      <c r="U69" s="97"/>
      <c r="V69" s="114"/>
      <c r="W69" s="116"/>
      <c r="X69" s="103"/>
      <c r="Y69" s="114"/>
      <c r="Z69" s="119"/>
      <c r="AA69" s="22"/>
      <c r="AB69" s="28"/>
    </row>
    <row r="70" spans="1:28" s="25" customFormat="1" ht="180.75" customHeight="1" x14ac:dyDescent="0.2">
      <c r="A70" s="98"/>
      <c r="B70" s="111" t="s">
        <v>133</v>
      </c>
      <c r="C70" s="112"/>
      <c r="D70" s="86" t="s">
        <v>106</v>
      </c>
      <c r="E70" s="101"/>
      <c r="F70" s="101"/>
      <c r="G70" s="101"/>
      <c r="H70" s="101"/>
      <c r="I70" s="120"/>
      <c r="J70" s="101"/>
      <c r="K70" s="101"/>
      <c r="L70" s="20">
        <v>41971</v>
      </c>
      <c r="M70" s="20">
        <v>41971</v>
      </c>
      <c r="N70" s="107"/>
      <c r="O70" s="43" t="s">
        <v>172</v>
      </c>
      <c r="P70" s="46" t="s">
        <v>172</v>
      </c>
      <c r="Q70" s="87" t="s">
        <v>128</v>
      </c>
      <c r="R70" s="20"/>
      <c r="S70" s="101"/>
      <c r="T70" s="101"/>
      <c r="U70" s="98"/>
      <c r="V70" s="115"/>
      <c r="W70" s="117"/>
      <c r="X70" s="104"/>
      <c r="Y70" s="115"/>
      <c r="Z70" s="120"/>
      <c r="AA70" s="22"/>
      <c r="AB70" s="28"/>
    </row>
    <row r="71" spans="1:28" s="25" customFormat="1" ht="42.75" customHeight="1" x14ac:dyDescent="0.2">
      <c r="A71" s="97" t="s">
        <v>197</v>
      </c>
      <c r="B71" s="69" t="s">
        <v>39</v>
      </c>
      <c r="C71" s="58">
        <v>2017</v>
      </c>
      <c r="D71" s="71"/>
      <c r="E71" s="70"/>
      <c r="F71" s="100"/>
      <c r="G71" s="100"/>
      <c r="H71" s="100"/>
      <c r="I71" s="119"/>
      <c r="J71" s="100"/>
      <c r="K71" s="100"/>
      <c r="L71" s="20">
        <v>42751</v>
      </c>
      <c r="M71" s="20">
        <v>42753</v>
      </c>
      <c r="N71" s="106"/>
      <c r="O71" s="20">
        <v>43401</v>
      </c>
      <c r="P71" s="58" t="s">
        <v>148</v>
      </c>
      <c r="Q71" s="91" t="s">
        <v>198</v>
      </c>
      <c r="R71" s="20"/>
      <c r="S71" s="99" t="s">
        <v>77</v>
      </c>
      <c r="T71" s="99" t="s">
        <v>44</v>
      </c>
      <c r="U71" s="96" t="s">
        <v>45</v>
      </c>
      <c r="V71" s="102">
        <v>38460000</v>
      </c>
      <c r="W71" s="121" t="s">
        <v>46</v>
      </c>
      <c r="X71" s="102">
        <v>11540000</v>
      </c>
      <c r="Y71" s="102">
        <f>V71+X71</f>
        <v>50000000</v>
      </c>
      <c r="Z71" s="118" t="s">
        <v>191</v>
      </c>
      <c r="AA71" s="22"/>
      <c r="AB71" s="28"/>
    </row>
    <row r="72" spans="1:28" s="25" customFormat="1" ht="42.75" customHeight="1" x14ac:dyDescent="0.2">
      <c r="A72" s="97"/>
      <c r="B72" s="69" t="s">
        <v>123</v>
      </c>
      <c r="C72" s="58">
        <v>2015</v>
      </c>
      <c r="D72" s="71"/>
      <c r="E72" s="70"/>
      <c r="F72" s="100"/>
      <c r="G72" s="100"/>
      <c r="H72" s="100"/>
      <c r="I72" s="119"/>
      <c r="J72" s="100"/>
      <c r="K72" s="100"/>
      <c r="L72" s="20">
        <v>42332</v>
      </c>
      <c r="M72" s="20">
        <v>42334</v>
      </c>
      <c r="N72" s="106"/>
      <c r="O72" s="20">
        <v>42794</v>
      </c>
      <c r="P72" s="58" t="s">
        <v>129</v>
      </c>
      <c r="Q72" s="87" t="s">
        <v>155</v>
      </c>
      <c r="R72" s="20"/>
      <c r="S72" s="100"/>
      <c r="T72" s="100"/>
      <c r="U72" s="97"/>
      <c r="V72" s="103"/>
      <c r="W72" s="116"/>
      <c r="X72" s="103"/>
      <c r="Y72" s="103"/>
      <c r="Z72" s="119"/>
      <c r="AA72" s="22"/>
      <c r="AB72" s="28"/>
    </row>
    <row r="73" spans="1:28" s="25" customFormat="1" ht="330" customHeight="1" x14ac:dyDescent="0.2">
      <c r="A73" s="98"/>
      <c r="B73" s="111" t="s">
        <v>133</v>
      </c>
      <c r="C73" s="112"/>
      <c r="D73" s="72"/>
      <c r="E73" s="83" t="s">
        <v>40</v>
      </c>
      <c r="F73" s="101"/>
      <c r="G73" s="101"/>
      <c r="H73" s="101"/>
      <c r="I73" s="120"/>
      <c r="J73" s="101"/>
      <c r="K73" s="101"/>
      <c r="L73" s="20">
        <v>41971</v>
      </c>
      <c r="M73" s="20">
        <v>41971</v>
      </c>
      <c r="N73" s="107"/>
      <c r="O73" s="43" t="s">
        <v>172</v>
      </c>
      <c r="P73" s="46" t="s">
        <v>172</v>
      </c>
      <c r="Q73" s="20" t="s">
        <v>128</v>
      </c>
      <c r="R73" s="47"/>
      <c r="S73" s="101"/>
      <c r="T73" s="101"/>
      <c r="U73" s="98"/>
      <c r="V73" s="104"/>
      <c r="W73" s="117"/>
      <c r="X73" s="104"/>
      <c r="Y73" s="104"/>
      <c r="Z73" s="120"/>
      <c r="AA73" s="22"/>
      <c r="AB73" s="28"/>
    </row>
    <row r="74" spans="1:28" s="25" customFormat="1" ht="25.5" x14ac:dyDescent="0.2">
      <c r="A74" s="96" t="s">
        <v>38</v>
      </c>
      <c r="B74" s="58" t="s">
        <v>55</v>
      </c>
      <c r="C74" s="44">
        <v>2016</v>
      </c>
      <c r="D74" s="45" t="s">
        <v>201</v>
      </c>
      <c r="E74" s="99" t="s">
        <v>40</v>
      </c>
      <c r="F74" s="99"/>
      <c r="G74" s="99" t="s">
        <v>105</v>
      </c>
      <c r="H74" s="118" t="s">
        <v>79</v>
      </c>
      <c r="I74" s="118" t="s">
        <v>190</v>
      </c>
      <c r="J74" s="99" t="s">
        <v>83</v>
      </c>
      <c r="K74" s="118" t="s">
        <v>41</v>
      </c>
      <c r="L74" s="20">
        <v>42599</v>
      </c>
      <c r="M74" s="20">
        <v>42606</v>
      </c>
      <c r="N74" s="105">
        <v>41870</v>
      </c>
      <c r="O74" s="20">
        <v>43149</v>
      </c>
      <c r="P74" s="58" t="s">
        <v>225</v>
      </c>
      <c r="Q74" s="20" t="s">
        <v>233</v>
      </c>
      <c r="R74" s="47"/>
      <c r="S74" s="99" t="s">
        <v>43</v>
      </c>
      <c r="T74" s="99" t="s">
        <v>44</v>
      </c>
      <c r="U74" s="141" t="s">
        <v>45</v>
      </c>
      <c r="V74" s="113">
        <v>99274541.430000007</v>
      </c>
      <c r="W74" s="121" t="s">
        <v>46</v>
      </c>
      <c r="X74" s="102">
        <v>0</v>
      </c>
      <c r="Y74" s="113">
        <f>V74+X74</f>
        <v>99274541.430000007</v>
      </c>
      <c r="Z74" s="118" t="s">
        <v>200</v>
      </c>
      <c r="AA74" s="22"/>
      <c r="AB74" s="28"/>
    </row>
    <row r="75" spans="1:28" s="25" customFormat="1" ht="51.75" customHeight="1" x14ac:dyDescent="0.2">
      <c r="A75" s="97"/>
      <c r="B75" s="58" t="s">
        <v>39</v>
      </c>
      <c r="C75" s="44">
        <v>2015</v>
      </c>
      <c r="D75" s="45"/>
      <c r="E75" s="100"/>
      <c r="F75" s="100"/>
      <c r="G75" s="100"/>
      <c r="H75" s="119"/>
      <c r="I75" s="119"/>
      <c r="J75" s="100"/>
      <c r="K75" s="119"/>
      <c r="L75" s="20">
        <v>42241</v>
      </c>
      <c r="M75" s="20">
        <v>42250</v>
      </c>
      <c r="N75" s="106"/>
      <c r="O75" s="20">
        <v>42589</v>
      </c>
      <c r="P75" s="58" t="s">
        <v>196</v>
      </c>
      <c r="Q75" s="20" t="s">
        <v>128</v>
      </c>
      <c r="R75" s="47"/>
      <c r="S75" s="100"/>
      <c r="T75" s="100"/>
      <c r="U75" s="142"/>
      <c r="V75" s="114"/>
      <c r="W75" s="116"/>
      <c r="X75" s="103"/>
      <c r="Y75" s="114"/>
      <c r="Z75" s="119"/>
      <c r="AA75" s="22"/>
      <c r="AB75" s="28"/>
    </row>
    <row r="76" spans="1:28" s="25" customFormat="1" ht="44.25" customHeight="1" x14ac:dyDescent="0.2">
      <c r="A76" s="97"/>
      <c r="B76" s="58" t="s">
        <v>123</v>
      </c>
      <c r="C76" s="44">
        <v>2014</v>
      </c>
      <c r="D76" s="45"/>
      <c r="E76" s="100"/>
      <c r="F76" s="100"/>
      <c r="G76" s="100"/>
      <c r="H76" s="119"/>
      <c r="I76" s="119"/>
      <c r="J76" s="100"/>
      <c r="K76" s="119"/>
      <c r="L76" s="20">
        <v>41872</v>
      </c>
      <c r="M76" s="20">
        <v>41876</v>
      </c>
      <c r="N76" s="106"/>
      <c r="O76" s="20">
        <v>42243</v>
      </c>
      <c r="P76" s="58" t="s">
        <v>199</v>
      </c>
      <c r="Q76" s="20" t="s">
        <v>128</v>
      </c>
      <c r="R76" s="47"/>
      <c r="S76" s="100"/>
      <c r="T76" s="100"/>
      <c r="U76" s="142"/>
      <c r="V76" s="114"/>
      <c r="W76" s="116"/>
      <c r="X76" s="103"/>
      <c r="Y76" s="114"/>
      <c r="Z76" s="119"/>
      <c r="AA76" s="22"/>
      <c r="AB76" s="28"/>
    </row>
    <row r="77" spans="1:28" s="25" customFormat="1" ht="252" customHeight="1" x14ac:dyDescent="0.2">
      <c r="A77" s="98"/>
      <c r="B77" s="111" t="s">
        <v>133</v>
      </c>
      <c r="C77" s="112"/>
      <c r="D77" s="38"/>
      <c r="E77" s="101"/>
      <c r="F77" s="101"/>
      <c r="G77" s="101"/>
      <c r="H77" s="120"/>
      <c r="I77" s="120"/>
      <c r="J77" s="101"/>
      <c r="K77" s="120"/>
      <c r="L77" s="20">
        <v>41270</v>
      </c>
      <c r="M77" s="20">
        <v>41270</v>
      </c>
      <c r="N77" s="107"/>
      <c r="O77" s="43" t="s">
        <v>172</v>
      </c>
      <c r="P77" s="48" t="s">
        <v>172</v>
      </c>
      <c r="Q77" s="87" t="s">
        <v>199</v>
      </c>
      <c r="R77" s="87"/>
      <c r="S77" s="101"/>
      <c r="T77" s="101"/>
      <c r="U77" s="143"/>
      <c r="V77" s="115"/>
      <c r="W77" s="117"/>
      <c r="X77" s="104"/>
      <c r="Y77" s="115"/>
      <c r="Z77" s="120"/>
      <c r="AA77" s="22"/>
      <c r="AB77" s="28"/>
    </row>
    <row r="78" spans="1:28" s="25" customFormat="1" ht="44.25" customHeight="1" x14ac:dyDescent="0.2">
      <c r="A78" s="96" t="s">
        <v>47</v>
      </c>
      <c r="B78" s="87" t="s">
        <v>51</v>
      </c>
      <c r="C78" s="42">
        <v>2016</v>
      </c>
      <c r="D78" s="38"/>
      <c r="E78" s="99" t="s">
        <v>40</v>
      </c>
      <c r="F78" s="99"/>
      <c r="G78" s="99" t="s">
        <v>104</v>
      </c>
      <c r="H78" s="118" t="s">
        <v>79</v>
      </c>
      <c r="I78" s="118" t="s">
        <v>190</v>
      </c>
      <c r="J78" s="99" t="s">
        <v>83</v>
      </c>
      <c r="K78" s="118" t="s">
        <v>41</v>
      </c>
      <c r="L78" s="20">
        <v>42619</v>
      </c>
      <c r="M78" s="20">
        <v>42621</v>
      </c>
      <c r="N78" s="105">
        <v>41824</v>
      </c>
      <c r="O78" s="20">
        <v>43007</v>
      </c>
      <c r="P78" s="91" t="s">
        <v>221</v>
      </c>
      <c r="Q78" s="91" t="s">
        <v>155</v>
      </c>
      <c r="R78" s="59"/>
      <c r="S78" s="99" t="s">
        <v>48</v>
      </c>
      <c r="T78" s="99" t="s">
        <v>44</v>
      </c>
      <c r="U78" s="141" t="s">
        <v>45</v>
      </c>
      <c r="V78" s="108">
        <v>61435132.560000002</v>
      </c>
      <c r="W78" s="108" t="s">
        <v>46</v>
      </c>
      <c r="X78" s="102">
        <v>0</v>
      </c>
      <c r="Y78" s="108">
        <f>V78+X78</f>
        <v>61435132.560000002</v>
      </c>
      <c r="Z78" s="118" t="s">
        <v>49</v>
      </c>
      <c r="AA78" s="22"/>
      <c r="AB78" s="28"/>
    </row>
    <row r="79" spans="1:28" s="25" customFormat="1" ht="36.75" customHeight="1" x14ac:dyDescent="0.2">
      <c r="A79" s="97"/>
      <c r="B79" s="87" t="s">
        <v>55</v>
      </c>
      <c r="C79" s="42">
        <v>2015</v>
      </c>
      <c r="D79" s="38"/>
      <c r="E79" s="100"/>
      <c r="F79" s="100"/>
      <c r="G79" s="100"/>
      <c r="H79" s="119"/>
      <c r="I79" s="119"/>
      <c r="J79" s="100"/>
      <c r="K79" s="119"/>
      <c r="L79" s="20">
        <v>42278</v>
      </c>
      <c r="M79" s="20">
        <v>42282</v>
      </c>
      <c r="N79" s="106"/>
      <c r="O79" s="20">
        <v>42643</v>
      </c>
      <c r="P79" s="87" t="s">
        <v>156</v>
      </c>
      <c r="Q79" s="87" t="s">
        <v>128</v>
      </c>
      <c r="R79" s="87"/>
      <c r="S79" s="100"/>
      <c r="T79" s="100"/>
      <c r="U79" s="142"/>
      <c r="V79" s="109"/>
      <c r="W79" s="109"/>
      <c r="X79" s="103"/>
      <c r="Y79" s="109"/>
      <c r="Z79" s="119"/>
      <c r="AA79" s="22"/>
      <c r="AB79" s="28"/>
    </row>
    <row r="80" spans="1:28" s="25" customFormat="1" ht="29.25" customHeight="1" x14ac:dyDescent="0.2">
      <c r="A80" s="97"/>
      <c r="B80" s="87" t="s">
        <v>39</v>
      </c>
      <c r="C80" s="42" t="s">
        <v>174</v>
      </c>
      <c r="D80" s="38"/>
      <c r="E80" s="100"/>
      <c r="F80" s="100"/>
      <c r="G80" s="100"/>
      <c r="H80" s="119"/>
      <c r="I80" s="119"/>
      <c r="J80" s="100"/>
      <c r="K80" s="119"/>
      <c r="L80" s="20">
        <v>42179</v>
      </c>
      <c r="M80" s="20">
        <v>42186</v>
      </c>
      <c r="N80" s="106"/>
      <c r="O80" s="20">
        <v>42279</v>
      </c>
      <c r="P80" s="87" t="s">
        <v>182</v>
      </c>
      <c r="Q80" s="87" t="s">
        <v>126</v>
      </c>
      <c r="R80" s="87"/>
      <c r="S80" s="100"/>
      <c r="T80" s="100"/>
      <c r="U80" s="142"/>
      <c r="V80" s="109"/>
      <c r="W80" s="109"/>
      <c r="X80" s="103"/>
      <c r="Y80" s="109"/>
      <c r="Z80" s="119"/>
      <c r="AA80" s="22"/>
      <c r="AB80" s="28"/>
    </row>
    <row r="81" spans="1:28" s="25" customFormat="1" ht="41.25" customHeight="1" x14ac:dyDescent="0.2">
      <c r="A81" s="97"/>
      <c r="B81" s="87" t="s">
        <v>123</v>
      </c>
      <c r="C81" s="42">
        <v>2014</v>
      </c>
      <c r="D81" s="38"/>
      <c r="E81" s="100"/>
      <c r="F81" s="100"/>
      <c r="G81" s="100"/>
      <c r="H81" s="119"/>
      <c r="I81" s="119"/>
      <c r="J81" s="100"/>
      <c r="K81" s="119"/>
      <c r="L81" s="20">
        <v>41821</v>
      </c>
      <c r="M81" s="20">
        <v>41866</v>
      </c>
      <c r="N81" s="106"/>
      <c r="O81" s="20">
        <v>42189</v>
      </c>
      <c r="P81" s="87" t="s">
        <v>198</v>
      </c>
      <c r="Q81" s="87" t="s">
        <v>128</v>
      </c>
      <c r="R81" s="87"/>
      <c r="S81" s="100"/>
      <c r="T81" s="100"/>
      <c r="U81" s="142"/>
      <c r="V81" s="109"/>
      <c r="W81" s="109"/>
      <c r="X81" s="103"/>
      <c r="Y81" s="109"/>
      <c r="Z81" s="119"/>
      <c r="AA81" s="22"/>
      <c r="AB81" s="28"/>
    </row>
    <row r="82" spans="1:28" s="25" customFormat="1" ht="282" customHeight="1" x14ac:dyDescent="0.2">
      <c r="A82" s="98"/>
      <c r="B82" s="111" t="s">
        <v>133</v>
      </c>
      <c r="C82" s="112"/>
      <c r="D82" s="58" t="s">
        <v>103</v>
      </c>
      <c r="E82" s="101"/>
      <c r="F82" s="101"/>
      <c r="G82" s="101"/>
      <c r="H82" s="120"/>
      <c r="I82" s="120"/>
      <c r="J82" s="101"/>
      <c r="K82" s="120"/>
      <c r="L82" s="20">
        <v>41285</v>
      </c>
      <c r="M82" s="20">
        <v>41285</v>
      </c>
      <c r="N82" s="107"/>
      <c r="O82" s="43" t="s">
        <v>172</v>
      </c>
      <c r="P82" s="48" t="s">
        <v>172</v>
      </c>
      <c r="Q82" s="87" t="s">
        <v>97</v>
      </c>
      <c r="R82" s="29"/>
      <c r="S82" s="101"/>
      <c r="T82" s="101"/>
      <c r="U82" s="143"/>
      <c r="V82" s="110"/>
      <c r="W82" s="110"/>
      <c r="X82" s="104"/>
      <c r="Y82" s="110"/>
      <c r="Z82" s="120"/>
      <c r="AA82" s="22"/>
      <c r="AB82" s="28"/>
    </row>
    <row r="83" spans="1:28" s="25" customFormat="1" ht="42.75" customHeight="1" x14ac:dyDescent="0.2">
      <c r="A83" s="96" t="s">
        <v>54</v>
      </c>
      <c r="B83" s="87" t="s">
        <v>51</v>
      </c>
      <c r="C83" s="42" t="s">
        <v>223</v>
      </c>
      <c r="D83" s="58"/>
      <c r="E83" s="99" t="s">
        <v>40</v>
      </c>
      <c r="F83" s="99">
        <v>5300013</v>
      </c>
      <c r="G83" s="99" t="s">
        <v>105</v>
      </c>
      <c r="H83" s="99" t="s">
        <v>100</v>
      </c>
      <c r="I83" s="99" t="s">
        <v>56</v>
      </c>
      <c r="J83" s="99" t="s">
        <v>57</v>
      </c>
      <c r="K83" s="99" t="s">
        <v>116</v>
      </c>
      <c r="L83" s="20">
        <v>42835</v>
      </c>
      <c r="M83" s="43" t="s">
        <v>66</v>
      </c>
      <c r="N83" s="105">
        <v>41827</v>
      </c>
      <c r="O83" s="20">
        <v>43078</v>
      </c>
      <c r="P83" s="91" t="s">
        <v>221</v>
      </c>
      <c r="Q83" s="91" t="s">
        <v>95</v>
      </c>
      <c r="R83" s="26"/>
      <c r="S83" s="99" t="s">
        <v>59</v>
      </c>
      <c r="T83" s="99" t="s">
        <v>60</v>
      </c>
      <c r="U83" s="96" t="s">
        <v>45</v>
      </c>
      <c r="V83" s="102">
        <v>1500000</v>
      </c>
      <c r="W83" s="134" t="s">
        <v>46</v>
      </c>
      <c r="X83" s="102">
        <v>203316.33</v>
      </c>
      <c r="Y83" s="108">
        <f>V83+X83</f>
        <v>1703316.33</v>
      </c>
      <c r="Z83" s="99" t="s">
        <v>180</v>
      </c>
      <c r="AA83" s="22"/>
      <c r="AB83" s="28"/>
    </row>
    <row r="84" spans="1:28" s="25" customFormat="1" ht="42.75" customHeight="1" x14ac:dyDescent="0.2">
      <c r="A84" s="97"/>
      <c r="B84" s="87" t="s">
        <v>39</v>
      </c>
      <c r="C84" s="42" t="s">
        <v>175</v>
      </c>
      <c r="D84" s="58"/>
      <c r="E84" s="100"/>
      <c r="F84" s="100"/>
      <c r="G84" s="100"/>
      <c r="H84" s="100"/>
      <c r="I84" s="100"/>
      <c r="J84" s="100"/>
      <c r="K84" s="100"/>
      <c r="L84" s="20">
        <v>42591</v>
      </c>
      <c r="M84" s="43" t="s">
        <v>66</v>
      </c>
      <c r="N84" s="106"/>
      <c r="O84" s="20">
        <v>42838</v>
      </c>
      <c r="P84" s="87" t="s">
        <v>220</v>
      </c>
      <c r="Q84" s="87" t="s">
        <v>163</v>
      </c>
      <c r="R84" s="26"/>
      <c r="S84" s="100"/>
      <c r="T84" s="100"/>
      <c r="U84" s="97"/>
      <c r="V84" s="103"/>
      <c r="W84" s="129"/>
      <c r="X84" s="103"/>
      <c r="Y84" s="109"/>
      <c r="Z84" s="100"/>
      <c r="AA84" s="22"/>
      <c r="AB84" s="28"/>
    </row>
    <row r="85" spans="1:28" s="25" customFormat="1" ht="24.75" customHeight="1" x14ac:dyDescent="0.2">
      <c r="A85" s="97"/>
      <c r="B85" s="87" t="s">
        <v>39</v>
      </c>
      <c r="C85" s="42" t="s">
        <v>174</v>
      </c>
      <c r="D85" s="58"/>
      <c r="E85" s="100"/>
      <c r="F85" s="100"/>
      <c r="G85" s="100"/>
      <c r="H85" s="100"/>
      <c r="I85" s="100"/>
      <c r="J85" s="100"/>
      <c r="K85" s="100"/>
      <c r="L85" s="20">
        <v>42356</v>
      </c>
      <c r="M85" s="43" t="s">
        <v>66</v>
      </c>
      <c r="N85" s="106"/>
      <c r="O85" s="20">
        <v>42597</v>
      </c>
      <c r="P85" s="87" t="s">
        <v>130</v>
      </c>
      <c r="Q85" s="87" t="s">
        <v>159</v>
      </c>
      <c r="R85" s="29"/>
      <c r="S85" s="100"/>
      <c r="T85" s="100"/>
      <c r="U85" s="97"/>
      <c r="V85" s="103"/>
      <c r="W85" s="129"/>
      <c r="X85" s="103"/>
      <c r="Y85" s="109"/>
      <c r="Z85" s="100"/>
      <c r="AA85" s="22"/>
      <c r="AB85" s="28"/>
    </row>
    <row r="86" spans="1:28" s="25" customFormat="1" ht="33.75" customHeight="1" x14ac:dyDescent="0.2">
      <c r="A86" s="97"/>
      <c r="B86" s="87" t="s">
        <v>55</v>
      </c>
      <c r="C86" s="42" t="s">
        <v>174</v>
      </c>
      <c r="D86" s="58"/>
      <c r="E86" s="100"/>
      <c r="F86" s="100"/>
      <c r="G86" s="100"/>
      <c r="H86" s="100"/>
      <c r="I86" s="100"/>
      <c r="J86" s="100"/>
      <c r="K86" s="100"/>
      <c r="L86" s="20">
        <v>42172</v>
      </c>
      <c r="M86" s="43" t="s">
        <v>66</v>
      </c>
      <c r="N86" s="106"/>
      <c r="O86" s="20">
        <v>42357</v>
      </c>
      <c r="P86" s="87" t="s">
        <v>182</v>
      </c>
      <c r="Q86" s="87" t="s">
        <v>131</v>
      </c>
      <c r="R86" s="29"/>
      <c r="S86" s="100"/>
      <c r="T86" s="100"/>
      <c r="U86" s="97"/>
      <c r="V86" s="103"/>
      <c r="W86" s="129"/>
      <c r="X86" s="103"/>
      <c r="Y86" s="109"/>
      <c r="Z86" s="100"/>
      <c r="AA86" s="22"/>
      <c r="AB86" s="28"/>
    </row>
    <row r="87" spans="1:28" s="25" customFormat="1" ht="38.25" customHeight="1" x14ac:dyDescent="0.2">
      <c r="A87" s="97"/>
      <c r="B87" s="87" t="s">
        <v>39</v>
      </c>
      <c r="C87" s="42" t="s">
        <v>173</v>
      </c>
      <c r="D87" s="58"/>
      <c r="E87" s="100"/>
      <c r="F87" s="100"/>
      <c r="G87" s="100"/>
      <c r="H87" s="100"/>
      <c r="I87" s="100"/>
      <c r="J87" s="100"/>
      <c r="K87" s="100"/>
      <c r="L87" s="20">
        <v>41995</v>
      </c>
      <c r="M87" s="43" t="s">
        <v>66</v>
      </c>
      <c r="N87" s="106"/>
      <c r="O87" s="20">
        <v>42177</v>
      </c>
      <c r="P87" s="87" t="s">
        <v>129</v>
      </c>
      <c r="Q87" s="87" t="s">
        <v>131</v>
      </c>
      <c r="R87" s="29"/>
      <c r="S87" s="100"/>
      <c r="T87" s="100"/>
      <c r="U87" s="97"/>
      <c r="V87" s="103"/>
      <c r="W87" s="129"/>
      <c r="X87" s="103"/>
      <c r="Y87" s="109"/>
      <c r="Z87" s="100"/>
      <c r="AA87" s="22"/>
      <c r="AB87" s="28"/>
    </row>
    <row r="88" spans="1:28" s="25" customFormat="1" ht="23.25" customHeight="1" x14ac:dyDescent="0.2">
      <c r="A88" s="97"/>
      <c r="B88" s="87" t="s">
        <v>123</v>
      </c>
      <c r="C88" s="42" t="s">
        <v>173</v>
      </c>
      <c r="D88" s="58"/>
      <c r="E88" s="100"/>
      <c r="F88" s="100"/>
      <c r="G88" s="100"/>
      <c r="H88" s="100"/>
      <c r="I88" s="100"/>
      <c r="J88" s="100"/>
      <c r="K88" s="100"/>
      <c r="L88" s="20">
        <v>41814</v>
      </c>
      <c r="M88" s="43" t="s">
        <v>66</v>
      </c>
      <c r="N88" s="106"/>
      <c r="O88" s="20">
        <v>42002</v>
      </c>
      <c r="P88" s="87" t="s">
        <v>181</v>
      </c>
      <c r="Q88" s="87" t="s">
        <v>95</v>
      </c>
      <c r="R88" s="29"/>
      <c r="S88" s="100"/>
      <c r="T88" s="100"/>
      <c r="U88" s="97"/>
      <c r="V88" s="103"/>
      <c r="W88" s="129"/>
      <c r="X88" s="103"/>
      <c r="Y88" s="109"/>
      <c r="Z88" s="100"/>
      <c r="AA88" s="22"/>
      <c r="AB88" s="28"/>
    </row>
    <row r="89" spans="1:28" s="25" customFormat="1" ht="27.75" customHeight="1" x14ac:dyDescent="0.2">
      <c r="A89" s="97"/>
      <c r="B89" s="87" t="s">
        <v>123</v>
      </c>
      <c r="C89" s="42">
        <v>2014</v>
      </c>
      <c r="D89" s="58"/>
      <c r="E89" s="100"/>
      <c r="F89" s="100"/>
      <c r="G89" s="100"/>
      <c r="H89" s="100"/>
      <c r="I89" s="100"/>
      <c r="J89" s="100"/>
      <c r="K89" s="100"/>
      <c r="L89" s="20">
        <v>41724</v>
      </c>
      <c r="M89" s="20">
        <v>41726</v>
      </c>
      <c r="N89" s="106"/>
      <c r="O89" s="43" t="s">
        <v>66</v>
      </c>
      <c r="P89" s="87" t="s">
        <v>189</v>
      </c>
      <c r="Q89" s="87" t="s">
        <v>155</v>
      </c>
      <c r="R89" s="29"/>
      <c r="S89" s="100"/>
      <c r="T89" s="100"/>
      <c r="U89" s="97"/>
      <c r="V89" s="103"/>
      <c r="W89" s="129"/>
      <c r="X89" s="103"/>
      <c r="Y89" s="109"/>
      <c r="Z89" s="100"/>
      <c r="AA89" s="22"/>
      <c r="AB89" s="28"/>
    </row>
    <row r="90" spans="1:28" s="25" customFormat="1" ht="204" customHeight="1" x14ac:dyDescent="0.2">
      <c r="A90" s="98"/>
      <c r="B90" s="111" t="s">
        <v>125</v>
      </c>
      <c r="C90" s="112"/>
      <c r="D90" s="58" t="s">
        <v>110</v>
      </c>
      <c r="E90" s="101"/>
      <c r="F90" s="101"/>
      <c r="G90" s="101"/>
      <c r="H90" s="101"/>
      <c r="I90" s="101"/>
      <c r="J90" s="101"/>
      <c r="K90" s="101"/>
      <c r="L90" s="20">
        <v>41274</v>
      </c>
      <c r="M90" s="20">
        <v>41281</v>
      </c>
      <c r="N90" s="107"/>
      <c r="O90" s="43" t="s">
        <v>66</v>
      </c>
      <c r="P90" s="48" t="s">
        <v>66</v>
      </c>
      <c r="Q90" s="87" t="s">
        <v>97</v>
      </c>
      <c r="R90" s="58"/>
      <c r="S90" s="101"/>
      <c r="T90" s="101"/>
      <c r="U90" s="98"/>
      <c r="V90" s="104"/>
      <c r="W90" s="130"/>
      <c r="X90" s="104"/>
      <c r="Y90" s="110"/>
      <c r="Z90" s="101"/>
      <c r="AA90" s="22"/>
      <c r="AB90" s="28"/>
    </row>
    <row r="91" spans="1:28" s="25" customFormat="1" ht="42.75" customHeight="1" x14ac:dyDescent="0.2">
      <c r="A91" s="96" t="s">
        <v>114</v>
      </c>
      <c r="B91" s="83" t="s">
        <v>96</v>
      </c>
      <c r="C91" s="42" t="s">
        <v>223</v>
      </c>
      <c r="D91" s="83"/>
      <c r="E91" s="99" t="s">
        <v>71</v>
      </c>
      <c r="F91" s="99">
        <v>255000</v>
      </c>
      <c r="G91" s="99" t="s">
        <v>121</v>
      </c>
      <c r="H91" s="99" t="s">
        <v>115</v>
      </c>
      <c r="I91" s="118" t="s">
        <v>190</v>
      </c>
      <c r="J91" s="99" t="s">
        <v>83</v>
      </c>
      <c r="K91" s="118" t="s">
        <v>116</v>
      </c>
      <c r="L91" s="81">
        <v>42866</v>
      </c>
      <c r="M91" s="81">
        <v>42871</v>
      </c>
      <c r="N91" s="105">
        <v>41955</v>
      </c>
      <c r="O91" s="81">
        <v>43232</v>
      </c>
      <c r="P91" s="89" t="s">
        <v>226</v>
      </c>
      <c r="Q91" s="89" t="s">
        <v>128</v>
      </c>
      <c r="R91" s="81"/>
      <c r="S91" s="99" t="s">
        <v>117</v>
      </c>
      <c r="T91" s="99" t="s">
        <v>118</v>
      </c>
      <c r="U91" s="96" t="s">
        <v>45</v>
      </c>
      <c r="V91" s="102">
        <v>4763573.8899999997</v>
      </c>
      <c r="W91" s="108" t="s">
        <v>46</v>
      </c>
      <c r="X91" s="102">
        <v>0</v>
      </c>
      <c r="Y91" s="102">
        <f>V91+X91</f>
        <v>4763573.8899999997</v>
      </c>
      <c r="Z91" s="99" t="s">
        <v>119</v>
      </c>
      <c r="AA91" s="22"/>
      <c r="AB91" s="28"/>
    </row>
    <row r="92" spans="1:28" s="25" customFormat="1" ht="42.75" customHeight="1" x14ac:dyDescent="0.2">
      <c r="A92" s="97"/>
      <c r="B92" s="83" t="s">
        <v>51</v>
      </c>
      <c r="C92" s="42" t="s">
        <v>175</v>
      </c>
      <c r="D92" s="83"/>
      <c r="E92" s="100"/>
      <c r="F92" s="100"/>
      <c r="G92" s="100"/>
      <c r="H92" s="100"/>
      <c r="I92" s="119"/>
      <c r="J92" s="100"/>
      <c r="K92" s="119"/>
      <c r="L92" s="81">
        <v>42457</v>
      </c>
      <c r="M92" s="81">
        <v>42458</v>
      </c>
      <c r="N92" s="106"/>
      <c r="O92" s="81">
        <v>42867</v>
      </c>
      <c r="P92" s="85" t="s">
        <v>221</v>
      </c>
      <c r="Q92" s="85" t="s">
        <v>126</v>
      </c>
      <c r="R92" s="81"/>
      <c r="S92" s="100"/>
      <c r="T92" s="100"/>
      <c r="U92" s="97"/>
      <c r="V92" s="103"/>
      <c r="W92" s="109"/>
      <c r="X92" s="103"/>
      <c r="Y92" s="103"/>
      <c r="Z92" s="100"/>
      <c r="AA92" s="22"/>
      <c r="AB92" s="28"/>
    </row>
    <row r="93" spans="1:28" s="25" customFormat="1" ht="32.25" customHeight="1" x14ac:dyDescent="0.2">
      <c r="A93" s="97"/>
      <c r="B93" s="83" t="s">
        <v>55</v>
      </c>
      <c r="C93" s="42" t="s">
        <v>174</v>
      </c>
      <c r="D93" s="83"/>
      <c r="E93" s="100"/>
      <c r="F93" s="100"/>
      <c r="G93" s="100"/>
      <c r="H93" s="100"/>
      <c r="I93" s="119"/>
      <c r="J93" s="100"/>
      <c r="K93" s="119"/>
      <c r="L93" s="81">
        <v>42132</v>
      </c>
      <c r="M93" s="81">
        <v>42138</v>
      </c>
      <c r="N93" s="106"/>
      <c r="O93" s="81">
        <v>42502</v>
      </c>
      <c r="P93" s="85" t="s">
        <v>182</v>
      </c>
      <c r="Q93" s="85" t="s">
        <v>67</v>
      </c>
      <c r="R93" s="83"/>
      <c r="S93" s="100"/>
      <c r="T93" s="100"/>
      <c r="U93" s="97"/>
      <c r="V93" s="103"/>
      <c r="W93" s="109"/>
      <c r="X93" s="103"/>
      <c r="Y93" s="103"/>
      <c r="Z93" s="100"/>
      <c r="AA93" s="22"/>
      <c r="AB93" s="28"/>
    </row>
    <row r="94" spans="1:28" s="25" customFormat="1" ht="36.75" customHeight="1" x14ac:dyDescent="0.2">
      <c r="A94" s="97"/>
      <c r="B94" s="83" t="s">
        <v>55</v>
      </c>
      <c r="C94" s="42" t="s">
        <v>173</v>
      </c>
      <c r="D94" s="83"/>
      <c r="E94" s="100"/>
      <c r="F94" s="100"/>
      <c r="G94" s="100"/>
      <c r="H94" s="100"/>
      <c r="I94" s="119"/>
      <c r="J94" s="100"/>
      <c r="K94" s="119"/>
      <c r="L94" s="81">
        <v>41954</v>
      </c>
      <c r="M94" s="81">
        <v>41963</v>
      </c>
      <c r="N94" s="106"/>
      <c r="O94" s="81">
        <v>42136</v>
      </c>
      <c r="P94" s="85" t="s">
        <v>129</v>
      </c>
      <c r="Q94" s="85" t="s">
        <v>95</v>
      </c>
      <c r="R94" s="83"/>
      <c r="S94" s="100"/>
      <c r="T94" s="100"/>
      <c r="U94" s="97"/>
      <c r="V94" s="103"/>
      <c r="W94" s="109"/>
      <c r="X94" s="103"/>
      <c r="Y94" s="103"/>
      <c r="Z94" s="100"/>
      <c r="AA94" s="22"/>
      <c r="AB94" s="28"/>
    </row>
    <row r="95" spans="1:28" s="25" customFormat="1" ht="32.25" customHeight="1" x14ac:dyDescent="0.2">
      <c r="A95" s="97"/>
      <c r="B95" s="83" t="s">
        <v>123</v>
      </c>
      <c r="C95" s="42" t="s">
        <v>173</v>
      </c>
      <c r="D95" s="83"/>
      <c r="E95" s="100"/>
      <c r="F95" s="100"/>
      <c r="G95" s="100"/>
      <c r="H95" s="100"/>
      <c r="I95" s="119"/>
      <c r="J95" s="100"/>
      <c r="K95" s="119"/>
      <c r="L95" s="81">
        <v>41899</v>
      </c>
      <c r="M95" s="81">
        <v>41901</v>
      </c>
      <c r="N95" s="106"/>
      <c r="O95" s="49" t="s">
        <v>66</v>
      </c>
      <c r="P95" s="85" t="s">
        <v>188</v>
      </c>
      <c r="Q95" s="85" t="s">
        <v>163</v>
      </c>
      <c r="R95" s="83"/>
      <c r="S95" s="100"/>
      <c r="T95" s="100"/>
      <c r="U95" s="97"/>
      <c r="V95" s="103"/>
      <c r="W95" s="109"/>
      <c r="X95" s="103"/>
      <c r="Y95" s="103"/>
      <c r="Z95" s="100"/>
      <c r="AA95" s="22"/>
      <c r="AB95" s="28"/>
    </row>
    <row r="96" spans="1:28" s="25" customFormat="1" ht="47.25" customHeight="1" x14ac:dyDescent="0.2">
      <c r="A96" s="97"/>
      <c r="B96" s="83" t="s">
        <v>123</v>
      </c>
      <c r="C96" s="42">
        <v>2013</v>
      </c>
      <c r="D96" s="83"/>
      <c r="E96" s="100"/>
      <c r="F96" s="100"/>
      <c r="G96" s="100"/>
      <c r="H96" s="100"/>
      <c r="I96" s="119"/>
      <c r="J96" s="100"/>
      <c r="K96" s="119"/>
      <c r="L96" s="81">
        <v>41387</v>
      </c>
      <c r="M96" s="81">
        <v>41389</v>
      </c>
      <c r="N96" s="106"/>
      <c r="O96" s="49" t="s">
        <v>66</v>
      </c>
      <c r="P96" s="85" t="s">
        <v>187</v>
      </c>
      <c r="Q96" s="85" t="s">
        <v>62</v>
      </c>
      <c r="R96" s="83"/>
      <c r="S96" s="100"/>
      <c r="T96" s="100"/>
      <c r="U96" s="97"/>
      <c r="V96" s="103"/>
      <c r="W96" s="109"/>
      <c r="X96" s="103"/>
      <c r="Y96" s="103"/>
      <c r="Z96" s="100"/>
      <c r="AA96" s="22"/>
      <c r="AB96" s="28"/>
    </row>
    <row r="97" spans="1:29" s="25" customFormat="1" ht="294" customHeight="1" x14ac:dyDescent="0.2">
      <c r="A97" s="98"/>
      <c r="B97" s="111" t="s">
        <v>125</v>
      </c>
      <c r="C97" s="112"/>
      <c r="D97" s="83" t="s">
        <v>120</v>
      </c>
      <c r="E97" s="101"/>
      <c r="F97" s="101"/>
      <c r="G97" s="101"/>
      <c r="H97" s="101"/>
      <c r="I97" s="120"/>
      <c r="J97" s="101"/>
      <c r="K97" s="120"/>
      <c r="L97" s="81">
        <v>41225</v>
      </c>
      <c r="M97" s="81">
        <v>41234</v>
      </c>
      <c r="N97" s="107"/>
      <c r="O97" s="49" t="s">
        <v>66</v>
      </c>
      <c r="P97" s="50" t="s">
        <v>66</v>
      </c>
      <c r="Q97" s="85" t="s">
        <v>150</v>
      </c>
      <c r="R97" s="83"/>
      <c r="S97" s="101"/>
      <c r="T97" s="101"/>
      <c r="U97" s="98"/>
      <c r="V97" s="104"/>
      <c r="W97" s="110"/>
      <c r="X97" s="104"/>
      <c r="Y97" s="104"/>
      <c r="Z97" s="101"/>
      <c r="AA97" s="22"/>
      <c r="AB97" s="28"/>
    </row>
    <row r="98" spans="1:29" s="25" customFormat="1" ht="42.75" customHeight="1" x14ac:dyDescent="0.2">
      <c r="A98" s="96" t="s">
        <v>61</v>
      </c>
      <c r="B98" s="83" t="s">
        <v>55</v>
      </c>
      <c r="C98" s="42" t="s">
        <v>223</v>
      </c>
      <c r="D98" s="44"/>
      <c r="E98" s="99" t="s">
        <v>40</v>
      </c>
      <c r="F98" s="99">
        <v>5300013</v>
      </c>
      <c r="G98" s="99" t="s">
        <v>105</v>
      </c>
      <c r="H98" s="99" t="s">
        <v>100</v>
      </c>
      <c r="I98" s="99" t="s">
        <v>56</v>
      </c>
      <c r="J98" s="99" t="s">
        <v>57</v>
      </c>
      <c r="K98" s="99" t="s">
        <v>116</v>
      </c>
      <c r="L98" s="81">
        <v>42836</v>
      </c>
      <c r="M98" s="49" t="s">
        <v>172</v>
      </c>
      <c r="N98" s="105">
        <v>42205</v>
      </c>
      <c r="O98" s="81">
        <v>43080</v>
      </c>
      <c r="P98" s="89" t="s">
        <v>224</v>
      </c>
      <c r="Q98" s="89" t="s">
        <v>95</v>
      </c>
      <c r="R98" s="81"/>
      <c r="S98" s="99" t="s">
        <v>64</v>
      </c>
      <c r="T98" s="99" t="s">
        <v>65</v>
      </c>
      <c r="U98" s="96" t="s">
        <v>45</v>
      </c>
      <c r="V98" s="102">
        <f>2000000</f>
        <v>2000000</v>
      </c>
      <c r="W98" s="134" t="s">
        <v>46</v>
      </c>
      <c r="X98" s="102">
        <v>2477975.67</v>
      </c>
      <c r="Y98" s="108">
        <f>V98+X98</f>
        <v>4477975.67</v>
      </c>
      <c r="Z98" s="99" t="s">
        <v>180</v>
      </c>
      <c r="AA98" s="22"/>
      <c r="AB98" s="28"/>
    </row>
    <row r="99" spans="1:29" s="25" customFormat="1" ht="42.75" customHeight="1" x14ac:dyDescent="0.2">
      <c r="A99" s="97"/>
      <c r="B99" s="83" t="s">
        <v>39</v>
      </c>
      <c r="C99" s="73" t="s">
        <v>175</v>
      </c>
      <c r="D99" s="74"/>
      <c r="E99" s="100"/>
      <c r="F99" s="100"/>
      <c r="G99" s="100"/>
      <c r="H99" s="100"/>
      <c r="I99" s="100"/>
      <c r="J99" s="100"/>
      <c r="K99" s="100"/>
      <c r="L99" s="81">
        <v>42565</v>
      </c>
      <c r="M99" s="49" t="s">
        <v>172</v>
      </c>
      <c r="N99" s="106"/>
      <c r="O99" s="81">
        <v>42840</v>
      </c>
      <c r="P99" s="85" t="s">
        <v>160</v>
      </c>
      <c r="Q99" s="85" t="s">
        <v>163</v>
      </c>
      <c r="R99" s="81"/>
      <c r="S99" s="100"/>
      <c r="T99" s="100"/>
      <c r="U99" s="97"/>
      <c r="V99" s="103"/>
      <c r="W99" s="129"/>
      <c r="X99" s="103"/>
      <c r="Y99" s="109"/>
      <c r="Z99" s="100"/>
      <c r="AA99" s="22"/>
      <c r="AB99" s="28"/>
    </row>
    <row r="100" spans="1:29" s="25" customFormat="1" ht="112.5" customHeight="1" x14ac:dyDescent="0.2">
      <c r="A100" s="97"/>
      <c r="B100" s="58" t="s">
        <v>123</v>
      </c>
      <c r="C100" s="42" t="s">
        <v>174</v>
      </c>
      <c r="D100" s="75"/>
      <c r="E100" s="100"/>
      <c r="F100" s="100"/>
      <c r="G100" s="100"/>
      <c r="H100" s="100"/>
      <c r="I100" s="100"/>
      <c r="J100" s="100"/>
      <c r="K100" s="100"/>
      <c r="L100" s="20">
        <v>42153</v>
      </c>
      <c r="M100" s="43" t="s">
        <v>172</v>
      </c>
      <c r="N100" s="106"/>
      <c r="O100" s="20">
        <v>42570</v>
      </c>
      <c r="P100" s="87" t="s">
        <v>181</v>
      </c>
      <c r="Q100" s="87" t="s">
        <v>67</v>
      </c>
      <c r="R100" s="58"/>
      <c r="S100" s="100"/>
      <c r="T100" s="100"/>
      <c r="U100" s="97"/>
      <c r="V100" s="103"/>
      <c r="W100" s="129"/>
      <c r="X100" s="103"/>
      <c r="Y100" s="109"/>
      <c r="Z100" s="100"/>
      <c r="AA100" s="22"/>
      <c r="AB100" s="28"/>
    </row>
    <row r="101" spans="1:29" s="25" customFormat="1" ht="90" customHeight="1" x14ac:dyDescent="0.2">
      <c r="A101" s="98"/>
      <c r="B101" s="111" t="s">
        <v>125</v>
      </c>
      <c r="C101" s="112"/>
      <c r="D101" s="58" t="s">
        <v>111</v>
      </c>
      <c r="E101" s="101"/>
      <c r="F101" s="101"/>
      <c r="G101" s="101"/>
      <c r="H101" s="101"/>
      <c r="I101" s="101"/>
      <c r="J101" s="101"/>
      <c r="K101" s="101"/>
      <c r="L101" s="20">
        <v>41638</v>
      </c>
      <c r="M101" s="20">
        <v>41659</v>
      </c>
      <c r="N101" s="107"/>
      <c r="O101" s="43" t="s">
        <v>58</v>
      </c>
      <c r="P101" s="87" t="s">
        <v>62</v>
      </c>
      <c r="Q101" s="87" t="s">
        <v>63</v>
      </c>
      <c r="R101" s="58"/>
      <c r="S101" s="101"/>
      <c r="T101" s="101"/>
      <c r="U101" s="98"/>
      <c r="V101" s="104"/>
      <c r="W101" s="130"/>
      <c r="X101" s="104"/>
      <c r="Y101" s="110"/>
      <c r="Z101" s="101"/>
      <c r="AA101" s="51"/>
      <c r="AB101" s="52"/>
    </row>
    <row r="102" spans="1:29" s="25" customFormat="1" ht="49.5" hidden="1" customHeight="1" x14ac:dyDescent="0.2">
      <c r="A102" s="97"/>
      <c r="B102" s="69" t="s">
        <v>123</v>
      </c>
      <c r="C102" s="58">
        <v>2015</v>
      </c>
      <c r="D102" s="58"/>
      <c r="E102" s="100"/>
      <c r="F102" s="100"/>
      <c r="G102" s="100"/>
      <c r="H102" s="100"/>
      <c r="I102" s="100"/>
      <c r="J102" s="100"/>
      <c r="K102" s="100"/>
      <c r="L102" s="20">
        <v>42222</v>
      </c>
      <c r="M102" s="20">
        <v>42265</v>
      </c>
      <c r="N102" s="106"/>
      <c r="O102" s="20">
        <v>42954</v>
      </c>
      <c r="P102" s="87" t="s">
        <v>42</v>
      </c>
      <c r="Q102" s="87" t="s">
        <v>185</v>
      </c>
      <c r="R102" s="58"/>
      <c r="S102" s="100"/>
      <c r="T102" s="100"/>
      <c r="U102" s="97"/>
      <c r="V102" s="102">
        <v>50434175.119999997</v>
      </c>
      <c r="W102" s="109"/>
      <c r="X102" s="102">
        <v>0</v>
      </c>
      <c r="Y102" s="102">
        <f>V102+X102</f>
        <v>50434175.119999997</v>
      </c>
      <c r="Z102" s="100"/>
      <c r="AA102" s="51"/>
      <c r="AB102" s="52"/>
    </row>
    <row r="103" spans="1:29" s="25" customFormat="1" ht="53.25" hidden="1" customHeight="1" x14ac:dyDescent="0.2">
      <c r="A103" s="98"/>
      <c r="B103" s="111" t="s">
        <v>133</v>
      </c>
      <c r="C103" s="112"/>
      <c r="D103" s="58" t="s">
        <v>112</v>
      </c>
      <c r="E103" s="101"/>
      <c r="F103" s="101"/>
      <c r="G103" s="101"/>
      <c r="H103" s="101"/>
      <c r="I103" s="101"/>
      <c r="J103" s="101"/>
      <c r="K103" s="101"/>
      <c r="L103" s="20">
        <v>41858</v>
      </c>
      <c r="M103" s="20">
        <v>41863</v>
      </c>
      <c r="N103" s="107"/>
      <c r="O103" s="43" t="s">
        <v>172</v>
      </c>
      <c r="P103" s="48" t="s">
        <v>172</v>
      </c>
      <c r="Q103" s="87" t="s">
        <v>128</v>
      </c>
      <c r="R103" s="58"/>
      <c r="S103" s="101"/>
      <c r="T103" s="101"/>
      <c r="U103" s="98"/>
      <c r="V103" s="104"/>
      <c r="W103" s="110"/>
      <c r="X103" s="104"/>
      <c r="Y103" s="104"/>
      <c r="Z103" s="101"/>
      <c r="AA103" s="51"/>
      <c r="AB103" s="52"/>
    </row>
    <row r="104" spans="1:29" s="25" customFormat="1" ht="18.75" customHeight="1" x14ac:dyDescent="0.2">
      <c r="A104" s="96" t="s">
        <v>202</v>
      </c>
      <c r="B104" s="35" t="s">
        <v>39</v>
      </c>
      <c r="C104" s="44">
        <v>2017</v>
      </c>
      <c r="D104" s="58"/>
      <c r="E104" s="99" t="s">
        <v>40</v>
      </c>
      <c r="F104" s="67"/>
      <c r="G104" s="99" t="s">
        <v>105</v>
      </c>
      <c r="H104" s="99" t="s">
        <v>79</v>
      </c>
      <c r="I104" s="118" t="s">
        <v>190</v>
      </c>
      <c r="J104" s="99" t="s">
        <v>83</v>
      </c>
      <c r="K104" s="99" t="s">
        <v>116</v>
      </c>
      <c r="L104" s="20">
        <v>42835</v>
      </c>
      <c r="M104" s="20">
        <v>42836</v>
      </c>
      <c r="N104" s="105">
        <v>42847</v>
      </c>
      <c r="O104" s="20">
        <v>43821</v>
      </c>
      <c r="P104" s="91" t="s">
        <v>230</v>
      </c>
      <c r="Q104" s="91" t="s">
        <v>196</v>
      </c>
      <c r="R104" s="58"/>
      <c r="S104" s="99" t="s">
        <v>204</v>
      </c>
      <c r="T104" s="99" t="s">
        <v>205</v>
      </c>
      <c r="U104" s="96" t="s">
        <v>45</v>
      </c>
      <c r="V104" s="113">
        <v>1246763000</v>
      </c>
      <c r="W104" s="121" t="s">
        <v>46</v>
      </c>
      <c r="X104" s="102">
        <v>138592223</v>
      </c>
      <c r="Y104" s="113">
        <f>V104+X104</f>
        <v>1385355223</v>
      </c>
      <c r="Z104" s="118" t="s">
        <v>206</v>
      </c>
      <c r="AA104" s="51"/>
      <c r="AB104" s="52"/>
    </row>
    <row r="105" spans="1:29" s="25" customFormat="1" ht="18.75" customHeight="1" x14ac:dyDescent="0.2">
      <c r="A105" s="97"/>
      <c r="B105" s="35" t="s">
        <v>123</v>
      </c>
      <c r="C105" s="44">
        <v>2016</v>
      </c>
      <c r="D105" s="58"/>
      <c r="E105" s="100"/>
      <c r="F105" s="68"/>
      <c r="G105" s="100"/>
      <c r="H105" s="100"/>
      <c r="I105" s="119"/>
      <c r="J105" s="100"/>
      <c r="K105" s="100"/>
      <c r="L105" s="20">
        <v>42473</v>
      </c>
      <c r="M105" s="20">
        <v>42478</v>
      </c>
      <c r="N105" s="106"/>
      <c r="O105" s="20">
        <v>42847</v>
      </c>
      <c r="P105" s="87" t="s">
        <v>229</v>
      </c>
      <c r="Q105" s="87" t="s">
        <v>67</v>
      </c>
      <c r="R105" s="58"/>
      <c r="S105" s="100"/>
      <c r="T105" s="100"/>
      <c r="U105" s="97"/>
      <c r="V105" s="114"/>
      <c r="W105" s="116"/>
      <c r="X105" s="103"/>
      <c r="Y105" s="114"/>
      <c r="Z105" s="119"/>
      <c r="AA105" s="51"/>
      <c r="AB105" s="52"/>
    </row>
    <row r="106" spans="1:29" s="25" customFormat="1" ht="408.75" customHeight="1" x14ac:dyDescent="0.2">
      <c r="A106" s="98"/>
      <c r="B106" s="111" t="s">
        <v>133</v>
      </c>
      <c r="C106" s="112"/>
      <c r="D106" s="45" t="s">
        <v>203</v>
      </c>
      <c r="E106" s="101"/>
      <c r="F106" s="41"/>
      <c r="G106" s="101"/>
      <c r="H106" s="101"/>
      <c r="I106" s="120"/>
      <c r="J106" s="101"/>
      <c r="K106" s="101"/>
      <c r="L106" s="80">
        <v>40899</v>
      </c>
      <c r="M106" s="80">
        <v>40900</v>
      </c>
      <c r="N106" s="107"/>
      <c r="O106" s="43" t="s">
        <v>172</v>
      </c>
      <c r="P106" s="58" t="s">
        <v>222</v>
      </c>
      <c r="Q106" s="87" t="s">
        <v>163</v>
      </c>
      <c r="R106" s="20"/>
      <c r="S106" s="101"/>
      <c r="T106" s="101"/>
      <c r="U106" s="98"/>
      <c r="V106" s="115"/>
      <c r="W106" s="117"/>
      <c r="X106" s="104"/>
      <c r="Y106" s="115"/>
      <c r="Z106" s="120"/>
      <c r="AA106" s="22"/>
      <c r="AB106" s="28"/>
    </row>
    <row r="107" spans="1:29" s="25" customFormat="1" ht="18.75" customHeight="1" x14ac:dyDescent="0.2">
      <c r="A107" s="171" t="s">
        <v>207</v>
      </c>
      <c r="B107" s="35" t="s">
        <v>51</v>
      </c>
      <c r="C107" s="58">
        <v>2016</v>
      </c>
      <c r="D107" s="58"/>
      <c r="E107" s="123" t="s">
        <v>218</v>
      </c>
      <c r="F107" s="99">
        <v>175004</v>
      </c>
      <c r="G107" s="99" t="s">
        <v>113</v>
      </c>
      <c r="H107" s="99" t="s">
        <v>79</v>
      </c>
      <c r="I107" s="118" t="s">
        <v>190</v>
      </c>
      <c r="J107" s="131" t="s">
        <v>83</v>
      </c>
      <c r="K107" s="99" t="s">
        <v>208</v>
      </c>
      <c r="L107" s="20">
        <v>42695</v>
      </c>
      <c r="M107" s="20">
        <v>42698</v>
      </c>
      <c r="N107" s="105">
        <v>42115</v>
      </c>
      <c r="O107" s="20">
        <v>43090</v>
      </c>
      <c r="P107" s="91" t="s">
        <v>220</v>
      </c>
      <c r="Q107" s="91" t="s">
        <v>95</v>
      </c>
      <c r="R107" s="76"/>
      <c r="S107" s="99" t="s">
        <v>209</v>
      </c>
      <c r="T107" s="93" t="s">
        <v>210</v>
      </c>
      <c r="U107" s="96" t="s">
        <v>45</v>
      </c>
      <c r="V107" s="102">
        <v>2140000</v>
      </c>
      <c r="W107" s="134" t="s">
        <v>46</v>
      </c>
      <c r="X107" s="102">
        <v>0</v>
      </c>
      <c r="Y107" s="102">
        <v>2140000</v>
      </c>
      <c r="Z107" s="99" t="s">
        <v>211</v>
      </c>
      <c r="AA107" s="22"/>
      <c r="AB107" s="28"/>
    </row>
    <row r="108" spans="1:29" s="25" customFormat="1" ht="18.75" customHeight="1" x14ac:dyDescent="0.2">
      <c r="A108" s="97"/>
      <c r="B108" s="35" t="s">
        <v>55</v>
      </c>
      <c r="C108" s="58">
        <v>2015</v>
      </c>
      <c r="D108" s="58"/>
      <c r="E108" s="124"/>
      <c r="F108" s="100"/>
      <c r="G108" s="100"/>
      <c r="H108" s="100"/>
      <c r="I108" s="119"/>
      <c r="J108" s="132"/>
      <c r="K108" s="100"/>
      <c r="L108" s="20">
        <v>42354</v>
      </c>
      <c r="M108" s="20">
        <v>42356</v>
      </c>
      <c r="N108" s="106"/>
      <c r="O108" s="20">
        <v>42725</v>
      </c>
      <c r="P108" s="87" t="s">
        <v>195</v>
      </c>
      <c r="Q108" s="87" t="s">
        <v>169</v>
      </c>
      <c r="R108" s="119" t="s">
        <v>172</v>
      </c>
      <c r="S108" s="100"/>
      <c r="T108" s="94"/>
      <c r="U108" s="97"/>
      <c r="V108" s="103"/>
      <c r="W108" s="129"/>
      <c r="X108" s="103"/>
      <c r="Y108" s="103"/>
      <c r="Z108" s="100"/>
      <c r="AA108" s="22"/>
      <c r="AB108" s="28"/>
    </row>
    <row r="109" spans="1:29" s="25" customFormat="1" ht="18.75" customHeight="1" x14ac:dyDescent="0.2">
      <c r="A109" s="97"/>
      <c r="B109" s="35" t="s">
        <v>39</v>
      </c>
      <c r="C109" s="58">
        <v>2015</v>
      </c>
      <c r="D109" s="58"/>
      <c r="E109" s="124"/>
      <c r="F109" s="100"/>
      <c r="G109" s="100"/>
      <c r="H109" s="100"/>
      <c r="I109" s="119"/>
      <c r="J109" s="132"/>
      <c r="K109" s="100"/>
      <c r="L109" s="20">
        <v>42093</v>
      </c>
      <c r="M109" s="20">
        <v>42100</v>
      </c>
      <c r="N109" s="106"/>
      <c r="O109" s="20">
        <v>42359</v>
      </c>
      <c r="P109" s="87" t="s">
        <v>176</v>
      </c>
      <c r="Q109" s="87" t="s">
        <v>159</v>
      </c>
      <c r="R109" s="119"/>
      <c r="S109" s="100"/>
      <c r="T109" s="94"/>
      <c r="U109" s="97"/>
      <c r="V109" s="103"/>
      <c r="W109" s="129"/>
      <c r="X109" s="103"/>
      <c r="Y109" s="103"/>
      <c r="Z109" s="100"/>
      <c r="AA109" s="22"/>
      <c r="AB109" s="28"/>
    </row>
    <row r="110" spans="1:29" s="25" customFormat="1" ht="18.75" customHeight="1" x14ac:dyDescent="0.2">
      <c r="A110" s="97"/>
      <c r="B110" s="35" t="s">
        <v>123</v>
      </c>
      <c r="C110" s="58">
        <v>2014</v>
      </c>
      <c r="D110" s="58"/>
      <c r="E110" s="124"/>
      <c r="F110" s="100"/>
      <c r="G110" s="100"/>
      <c r="H110" s="100"/>
      <c r="I110" s="119"/>
      <c r="J110" s="132"/>
      <c r="K110" s="100"/>
      <c r="L110" s="20">
        <v>41878</v>
      </c>
      <c r="M110" s="20">
        <v>41880</v>
      </c>
      <c r="N110" s="106"/>
      <c r="O110" s="20" t="s">
        <v>172</v>
      </c>
      <c r="P110" s="87" t="s">
        <v>199</v>
      </c>
      <c r="Q110" s="58" t="s">
        <v>95</v>
      </c>
      <c r="R110" s="119"/>
      <c r="S110" s="100"/>
      <c r="T110" s="94"/>
      <c r="U110" s="97"/>
      <c r="V110" s="103"/>
      <c r="W110" s="129"/>
      <c r="X110" s="103"/>
      <c r="Y110" s="103"/>
      <c r="Z110" s="100"/>
      <c r="AA110" s="22"/>
      <c r="AB110" s="28"/>
    </row>
    <row r="111" spans="1:29" s="25" customFormat="1" ht="144.75" customHeight="1" x14ac:dyDescent="0.2">
      <c r="A111" s="98"/>
      <c r="B111" s="111" t="s">
        <v>133</v>
      </c>
      <c r="C111" s="112"/>
      <c r="D111" s="58" t="s">
        <v>212</v>
      </c>
      <c r="E111" s="125"/>
      <c r="F111" s="101"/>
      <c r="G111" s="101"/>
      <c r="H111" s="101"/>
      <c r="I111" s="120"/>
      <c r="J111" s="133"/>
      <c r="K111" s="101"/>
      <c r="L111" s="20">
        <v>41264</v>
      </c>
      <c r="M111" s="20">
        <v>41348</v>
      </c>
      <c r="N111" s="107"/>
      <c r="O111" s="81" t="s">
        <v>58</v>
      </c>
      <c r="P111" s="85" t="s">
        <v>58</v>
      </c>
      <c r="Q111" s="83" t="s">
        <v>172</v>
      </c>
      <c r="R111" s="120"/>
      <c r="S111" s="101"/>
      <c r="T111" s="95"/>
      <c r="U111" s="98"/>
      <c r="V111" s="104"/>
      <c r="W111" s="130"/>
      <c r="X111" s="104"/>
      <c r="Y111" s="104"/>
      <c r="Z111" s="101"/>
      <c r="AA111" s="22"/>
      <c r="AB111" s="28"/>
    </row>
    <row r="112" spans="1:29" s="25" customFormat="1" ht="18.75" customHeight="1" x14ac:dyDescent="0.2">
      <c r="A112" s="96" t="s">
        <v>213</v>
      </c>
      <c r="B112" s="35" t="s">
        <v>55</v>
      </c>
      <c r="C112" s="58">
        <v>2016</v>
      </c>
      <c r="D112" s="58"/>
      <c r="E112" s="123" t="s">
        <v>218</v>
      </c>
      <c r="F112" s="126">
        <v>175004</v>
      </c>
      <c r="G112" s="99" t="s">
        <v>113</v>
      </c>
      <c r="H112" s="99" t="s">
        <v>79</v>
      </c>
      <c r="I112" s="118" t="s">
        <v>190</v>
      </c>
      <c r="J112" s="131" t="s">
        <v>83</v>
      </c>
      <c r="K112" s="99" t="s">
        <v>214</v>
      </c>
      <c r="L112" s="20">
        <v>42584</v>
      </c>
      <c r="M112" s="20">
        <v>42586</v>
      </c>
      <c r="N112" s="106">
        <v>42359</v>
      </c>
      <c r="O112" s="20">
        <v>42999</v>
      </c>
      <c r="P112" s="91" t="s">
        <v>195</v>
      </c>
      <c r="Q112" s="91" t="s">
        <v>155</v>
      </c>
      <c r="R112" s="119" t="s">
        <v>172</v>
      </c>
      <c r="S112" s="99" t="s">
        <v>215</v>
      </c>
      <c r="T112" s="94" t="s">
        <v>210</v>
      </c>
      <c r="U112" s="97" t="s">
        <v>45</v>
      </c>
      <c r="V112" s="103">
        <v>3610000</v>
      </c>
      <c r="W112" s="129" t="s">
        <v>46</v>
      </c>
      <c r="X112" s="103">
        <v>1665140.88</v>
      </c>
      <c r="Y112" s="103">
        <v>5275140.88</v>
      </c>
      <c r="Z112" s="100" t="s">
        <v>216</v>
      </c>
      <c r="AA112" s="22"/>
      <c r="AB112" s="28"/>
      <c r="AC112" s="77"/>
    </row>
    <row r="113" spans="1:28" s="25" customFormat="1" ht="18.75" customHeight="1" x14ac:dyDescent="0.2">
      <c r="A113" s="97"/>
      <c r="B113" s="35" t="s">
        <v>39</v>
      </c>
      <c r="C113" s="58">
        <v>2015</v>
      </c>
      <c r="D113" s="58"/>
      <c r="E113" s="124"/>
      <c r="F113" s="127"/>
      <c r="G113" s="100"/>
      <c r="H113" s="100"/>
      <c r="I113" s="119"/>
      <c r="J113" s="132"/>
      <c r="K113" s="100"/>
      <c r="L113" s="20">
        <v>42256</v>
      </c>
      <c r="M113" s="20">
        <v>42261</v>
      </c>
      <c r="N113" s="106"/>
      <c r="O113" s="20">
        <v>42634</v>
      </c>
      <c r="P113" s="87" t="s">
        <v>156</v>
      </c>
      <c r="Q113" s="87" t="s">
        <v>128</v>
      </c>
      <c r="R113" s="119"/>
      <c r="S113" s="100"/>
      <c r="T113" s="94"/>
      <c r="U113" s="97"/>
      <c r="V113" s="103"/>
      <c r="W113" s="129"/>
      <c r="X113" s="103"/>
      <c r="Y113" s="103"/>
      <c r="Z113" s="100"/>
      <c r="AA113" s="22"/>
      <c r="AB113" s="28"/>
    </row>
    <row r="114" spans="1:28" s="25" customFormat="1" ht="18.75" customHeight="1" x14ac:dyDescent="0.2">
      <c r="A114" s="97"/>
      <c r="B114" s="35" t="s">
        <v>123</v>
      </c>
      <c r="C114" s="58">
        <v>2014</v>
      </c>
      <c r="D114" s="58"/>
      <c r="E114" s="124"/>
      <c r="F114" s="127"/>
      <c r="G114" s="100"/>
      <c r="H114" s="100"/>
      <c r="I114" s="119"/>
      <c r="J114" s="132"/>
      <c r="K114" s="100"/>
      <c r="L114" s="20">
        <v>41984</v>
      </c>
      <c r="M114" s="20">
        <v>41988</v>
      </c>
      <c r="N114" s="106"/>
      <c r="O114" s="20" t="s">
        <v>172</v>
      </c>
      <c r="P114" s="87" t="s">
        <v>129</v>
      </c>
      <c r="Q114" s="58" t="s">
        <v>128</v>
      </c>
      <c r="R114" s="119"/>
      <c r="S114" s="100"/>
      <c r="T114" s="94"/>
      <c r="U114" s="97"/>
      <c r="V114" s="103"/>
      <c r="W114" s="129"/>
      <c r="X114" s="103"/>
      <c r="Y114" s="103"/>
      <c r="Z114" s="100"/>
      <c r="AA114" s="22"/>
      <c r="AB114" s="28"/>
    </row>
    <row r="115" spans="1:28" s="25" customFormat="1" ht="121.5" customHeight="1" x14ac:dyDescent="0.2">
      <c r="A115" s="122"/>
      <c r="B115" s="111" t="s">
        <v>133</v>
      </c>
      <c r="C115" s="112"/>
      <c r="D115" s="58" t="s">
        <v>217</v>
      </c>
      <c r="E115" s="125"/>
      <c r="F115" s="128"/>
      <c r="G115" s="101"/>
      <c r="H115" s="101"/>
      <c r="I115" s="120"/>
      <c r="J115" s="133"/>
      <c r="K115" s="101"/>
      <c r="L115" s="20">
        <v>41264</v>
      </c>
      <c r="M115" s="20">
        <v>41475</v>
      </c>
      <c r="N115" s="107"/>
      <c r="O115" s="81" t="s">
        <v>58</v>
      </c>
      <c r="P115" s="85" t="s">
        <v>58</v>
      </c>
      <c r="Q115" s="83" t="s">
        <v>172</v>
      </c>
      <c r="R115" s="120"/>
      <c r="S115" s="101"/>
      <c r="T115" s="95"/>
      <c r="U115" s="98"/>
      <c r="V115" s="104"/>
      <c r="W115" s="130"/>
      <c r="X115" s="104"/>
      <c r="Y115" s="104"/>
      <c r="Z115" s="101"/>
      <c r="AA115" s="22"/>
      <c r="AB115" s="28"/>
    </row>
    <row r="116" spans="1:28" s="25" customFormat="1" ht="18.75" customHeight="1" x14ac:dyDescent="0.2">
      <c r="A116" s="96" t="s">
        <v>234</v>
      </c>
      <c r="B116" s="83" t="s">
        <v>39</v>
      </c>
      <c r="C116" s="42" t="s">
        <v>173</v>
      </c>
      <c r="D116" s="70"/>
      <c r="E116" s="99" t="s">
        <v>40</v>
      </c>
      <c r="F116" s="99">
        <v>530020</v>
      </c>
      <c r="G116" s="99" t="s">
        <v>113</v>
      </c>
      <c r="H116" s="99" t="s">
        <v>79</v>
      </c>
      <c r="I116" s="99" t="s">
        <v>183</v>
      </c>
      <c r="J116" s="99" t="s">
        <v>57</v>
      </c>
      <c r="K116" s="99" t="s">
        <v>184</v>
      </c>
      <c r="L116" s="81">
        <v>42262</v>
      </c>
      <c r="M116" s="81">
        <v>42264</v>
      </c>
      <c r="N116" s="105">
        <v>42223</v>
      </c>
      <c r="O116" s="81" t="s">
        <v>172</v>
      </c>
      <c r="P116" s="85" t="s">
        <v>239</v>
      </c>
      <c r="Q116" s="85" t="s">
        <v>126</v>
      </c>
      <c r="R116" s="81"/>
      <c r="S116" s="99" t="s">
        <v>68</v>
      </c>
      <c r="T116" s="99" t="s">
        <v>69</v>
      </c>
      <c r="U116" s="96" t="s">
        <v>45</v>
      </c>
      <c r="V116" s="102">
        <v>59434175</v>
      </c>
      <c r="W116" s="108" t="s">
        <v>46</v>
      </c>
      <c r="X116" s="102">
        <v>0</v>
      </c>
      <c r="Y116" s="108">
        <f>V116+X116</f>
        <v>59434175</v>
      </c>
      <c r="Z116" s="99" t="s">
        <v>70</v>
      </c>
      <c r="AA116" s="52"/>
      <c r="AB116" s="78"/>
    </row>
    <row r="117" spans="1:28" s="25" customFormat="1" ht="18.75" customHeight="1" x14ac:dyDescent="0.2">
      <c r="A117" s="97"/>
      <c r="B117" s="83" t="s">
        <v>123</v>
      </c>
      <c r="C117" s="42" t="s">
        <v>174</v>
      </c>
      <c r="D117" s="70"/>
      <c r="E117" s="100"/>
      <c r="F117" s="100"/>
      <c r="G117" s="100"/>
      <c r="H117" s="100"/>
      <c r="I117" s="100"/>
      <c r="J117" s="100"/>
      <c r="K117" s="100"/>
      <c r="L117" s="81">
        <v>42222</v>
      </c>
      <c r="M117" s="81">
        <v>42265</v>
      </c>
      <c r="N117" s="106"/>
      <c r="O117" s="81">
        <v>42954</v>
      </c>
      <c r="P117" s="89" t="s">
        <v>196</v>
      </c>
      <c r="Q117" s="89" t="s">
        <v>131</v>
      </c>
      <c r="R117" s="81"/>
      <c r="S117" s="100"/>
      <c r="T117" s="100"/>
      <c r="U117" s="97"/>
      <c r="V117" s="103"/>
      <c r="W117" s="109"/>
      <c r="X117" s="103"/>
      <c r="Y117" s="109"/>
      <c r="Z117" s="100"/>
      <c r="AA117" s="52"/>
      <c r="AB117" s="78"/>
    </row>
    <row r="118" spans="1:28" s="25" customFormat="1" ht="18.75" customHeight="1" x14ac:dyDescent="0.2">
      <c r="A118" s="97"/>
      <c r="B118" s="69">
        <v>2014</v>
      </c>
      <c r="C118" s="58">
        <v>2015</v>
      </c>
      <c r="D118" s="70"/>
      <c r="E118" s="100"/>
      <c r="F118" s="100"/>
      <c r="G118" s="100"/>
      <c r="H118" s="100"/>
      <c r="I118" s="100"/>
      <c r="J118" s="100"/>
      <c r="K118" s="100"/>
      <c r="L118" s="20">
        <v>41858</v>
      </c>
      <c r="M118" s="20">
        <v>41863</v>
      </c>
      <c r="N118" s="106"/>
      <c r="O118" s="43" t="s">
        <v>186</v>
      </c>
      <c r="P118" s="87" t="s">
        <v>128</v>
      </c>
      <c r="Q118" s="87" t="s">
        <v>172</v>
      </c>
      <c r="R118" s="58"/>
      <c r="S118" s="100"/>
      <c r="T118" s="100"/>
      <c r="U118" s="97"/>
      <c r="V118" s="104"/>
      <c r="W118" s="109"/>
      <c r="X118" s="104"/>
      <c r="Y118" s="110"/>
      <c r="Z118" s="100"/>
      <c r="AA118" s="52"/>
      <c r="AB118" s="78"/>
    </row>
    <row r="119" spans="1:28" s="25" customFormat="1" ht="18.75" customHeight="1" x14ac:dyDescent="0.2">
      <c r="A119" s="97"/>
      <c r="B119" s="69" t="s">
        <v>123</v>
      </c>
      <c r="C119" s="58">
        <v>2015</v>
      </c>
      <c r="D119" s="58"/>
      <c r="E119" s="100"/>
      <c r="F119" s="100"/>
      <c r="G119" s="100"/>
      <c r="H119" s="100"/>
      <c r="I119" s="100"/>
      <c r="J119" s="100"/>
      <c r="K119" s="100"/>
      <c r="L119" s="20">
        <v>42222</v>
      </c>
      <c r="M119" s="20">
        <v>42265</v>
      </c>
      <c r="N119" s="106"/>
      <c r="O119" s="20">
        <v>42954</v>
      </c>
      <c r="P119" s="87" t="s">
        <v>42</v>
      </c>
      <c r="Q119" s="87" t="s">
        <v>185</v>
      </c>
      <c r="R119" s="58"/>
      <c r="S119" s="100"/>
      <c r="T119" s="100"/>
      <c r="U119" s="97"/>
      <c r="V119" s="102">
        <v>50434175.119999997</v>
      </c>
      <c r="W119" s="109"/>
      <c r="X119" s="102">
        <v>0</v>
      </c>
      <c r="Y119" s="102">
        <f>V119+X119</f>
        <v>50434175.119999997</v>
      </c>
      <c r="Z119" s="100"/>
      <c r="AA119" s="52"/>
      <c r="AB119" s="78"/>
    </row>
    <row r="120" spans="1:28" s="25" customFormat="1" ht="318" customHeight="1" x14ac:dyDescent="0.2">
      <c r="A120" s="98"/>
      <c r="B120" s="111" t="s">
        <v>133</v>
      </c>
      <c r="C120" s="112"/>
      <c r="D120" s="58" t="s">
        <v>112</v>
      </c>
      <c r="E120" s="101"/>
      <c r="F120" s="101"/>
      <c r="G120" s="101"/>
      <c r="H120" s="101"/>
      <c r="I120" s="101"/>
      <c r="J120" s="101"/>
      <c r="K120" s="101"/>
      <c r="L120" s="20">
        <v>41858</v>
      </c>
      <c r="M120" s="20">
        <v>41863</v>
      </c>
      <c r="N120" s="107"/>
      <c r="O120" s="43" t="s">
        <v>172</v>
      </c>
      <c r="P120" s="48" t="s">
        <v>172</v>
      </c>
      <c r="Q120" s="87" t="s">
        <v>128</v>
      </c>
      <c r="R120" s="58"/>
      <c r="S120" s="101"/>
      <c r="T120" s="101"/>
      <c r="U120" s="98"/>
      <c r="V120" s="104"/>
      <c r="W120" s="110"/>
      <c r="X120" s="104"/>
      <c r="Y120" s="104"/>
      <c r="Z120" s="101"/>
      <c r="AA120" s="52"/>
      <c r="AB120" s="78"/>
    </row>
    <row r="121" spans="1:28" s="25" customFormat="1" ht="18.7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79"/>
      <c r="W121" s="79"/>
      <c r="X121" s="79"/>
      <c r="Y121" s="79"/>
      <c r="Z121" s="52"/>
      <c r="AA121" s="52"/>
      <c r="AB121" s="78"/>
    </row>
    <row r="122" spans="1:28" s="25" customFormat="1" ht="18.7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79"/>
      <c r="W122" s="79"/>
      <c r="X122" s="79"/>
      <c r="Y122" s="79"/>
      <c r="Z122" s="52"/>
      <c r="AA122" s="52"/>
      <c r="AB122" s="78"/>
    </row>
    <row r="123" spans="1:28" ht="18.75" customHeight="1" x14ac:dyDescent="0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5"/>
      <c r="W123" s="55"/>
      <c r="X123" s="55"/>
      <c r="Y123" s="55"/>
      <c r="Z123" s="53"/>
      <c r="AA123" s="53"/>
      <c r="AB123" s="54"/>
    </row>
    <row r="124" spans="1:28" ht="18.75" customHeight="1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7"/>
      <c r="W124" s="56"/>
      <c r="X124" s="56"/>
      <c r="Y124" s="56"/>
      <c r="Z124" s="56"/>
      <c r="AA124" s="56"/>
      <c r="AB124" s="56"/>
    </row>
    <row r="125" spans="1:28" ht="18.75" customHeight="1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7"/>
      <c r="W125" s="56"/>
      <c r="X125" s="56"/>
      <c r="Y125" s="56"/>
      <c r="Z125" s="56"/>
      <c r="AA125" s="56"/>
      <c r="AB125" s="56"/>
    </row>
  </sheetData>
  <sheetProtection selectLockedCells="1" selectUnlockedCells="1"/>
  <mergeCells count="334">
    <mergeCell ref="Z74:Z77"/>
    <mergeCell ref="A78:A82"/>
    <mergeCell ref="A74:A77"/>
    <mergeCell ref="K74:K77"/>
    <mergeCell ref="B82:C82"/>
    <mergeCell ref="Y78:Y82"/>
    <mergeCell ref="X78:X82"/>
    <mergeCell ref="W78:W82"/>
    <mergeCell ref="Z78:Z82"/>
    <mergeCell ref="V78:V82"/>
    <mergeCell ref="U78:U82"/>
    <mergeCell ref="T78:T82"/>
    <mergeCell ref="S78:S82"/>
    <mergeCell ref="X74:X77"/>
    <mergeCell ref="Y74:Y77"/>
    <mergeCell ref="H78:H82"/>
    <mergeCell ref="G78:G82"/>
    <mergeCell ref="F78:F82"/>
    <mergeCell ref="E78:E82"/>
    <mergeCell ref="E74:E77"/>
    <mergeCell ref="G74:G77"/>
    <mergeCell ref="H74:H77"/>
    <mergeCell ref="I74:I77"/>
    <mergeCell ref="J74:J77"/>
    <mergeCell ref="X98:X101"/>
    <mergeCell ref="Y98:Y101"/>
    <mergeCell ref="Z98:Z101"/>
    <mergeCell ref="A83:A90"/>
    <mergeCell ref="A98:A101"/>
    <mergeCell ref="E83:E90"/>
    <mergeCell ref="F83:F90"/>
    <mergeCell ref="G83:G90"/>
    <mergeCell ref="H83:H90"/>
    <mergeCell ref="I83:I90"/>
    <mergeCell ref="J83:J90"/>
    <mergeCell ref="K83:K90"/>
    <mergeCell ref="N83:N90"/>
    <mergeCell ref="S83:S90"/>
    <mergeCell ref="T83:T90"/>
    <mergeCell ref="U83:U90"/>
    <mergeCell ref="V83:V90"/>
    <mergeCell ref="W83:W90"/>
    <mergeCell ref="X83:X90"/>
    <mergeCell ref="Y83:Y90"/>
    <mergeCell ref="Z83:Z90"/>
    <mergeCell ref="I98:I101"/>
    <mergeCell ref="J98:J101"/>
    <mergeCell ref="K98:K101"/>
    <mergeCell ref="V107:V111"/>
    <mergeCell ref="W107:W111"/>
    <mergeCell ref="V102:V103"/>
    <mergeCell ref="X102:X103"/>
    <mergeCell ref="Y102:Y103"/>
    <mergeCell ref="W102:W103"/>
    <mergeCell ref="A107:A111"/>
    <mergeCell ref="E107:E111"/>
    <mergeCell ref="F107:F111"/>
    <mergeCell ref="G107:G111"/>
    <mergeCell ref="H107:H111"/>
    <mergeCell ref="I107:I111"/>
    <mergeCell ref="J107:J111"/>
    <mergeCell ref="K107:K111"/>
    <mergeCell ref="N107:N111"/>
    <mergeCell ref="B111:C111"/>
    <mergeCell ref="A102:A103"/>
    <mergeCell ref="E102:E103"/>
    <mergeCell ref="F102:F103"/>
    <mergeCell ref="S102:S103"/>
    <mergeCell ref="T102:T103"/>
    <mergeCell ref="U102:U103"/>
    <mergeCell ref="R108:R111"/>
    <mergeCell ref="S107:S111"/>
    <mergeCell ref="A42:A55"/>
    <mergeCell ref="A64:A67"/>
    <mergeCell ref="E64:E67"/>
    <mergeCell ref="F64:F67"/>
    <mergeCell ref="G64:G67"/>
    <mergeCell ref="H64:H67"/>
    <mergeCell ref="I64:I67"/>
    <mergeCell ref="B67:C67"/>
    <mergeCell ref="N78:N82"/>
    <mergeCell ref="K78:K82"/>
    <mergeCell ref="J78:J82"/>
    <mergeCell ref="I78:I82"/>
    <mergeCell ref="N74:N77"/>
    <mergeCell ref="B77:C77"/>
    <mergeCell ref="A71:A73"/>
    <mergeCell ref="F71:F73"/>
    <mergeCell ref="G71:G73"/>
    <mergeCell ref="H71:H73"/>
    <mergeCell ref="A68:A70"/>
    <mergeCell ref="E68:E70"/>
    <mergeCell ref="F68:F70"/>
    <mergeCell ref="G68:G70"/>
    <mergeCell ref="H68:H70"/>
    <mergeCell ref="I68:I70"/>
    <mergeCell ref="J68:J70"/>
    <mergeCell ref="K68:K70"/>
    <mergeCell ref="N68:N70"/>
    <mergeCell ref="A56:A63"/>
    <mergeCell ref="E56:E63"/>
    <mergeCell ref="F56:F63"/>
    <mergeCell ref="G56:G63"/>
    <mergeCell ref="H56:H63"/>
    <mergeCell ref="I56:I63"/>
    <mergeCell ref="J56:J63"/>
    <mergeCell ref="K56:K63"/>
    <mergeCell ref="N56:N63"/>
    <mergeCell ref="A1:AB1"/>
    <mergeCell ref="A2:AB2"/>
    <mergeCell ref="A3:AB3"/>
    <mergeCell ref="A4:AB4"/>
    <mergeCell ref="G9:H9"/>
    <mergeCell ref="Z10:AA10"/>
    <mergeCell ref="B90:C90"/>
    <mergeCell ref="F42:F55"/>
    <mergeCell ref="E42:E55"/>
    <mergeCell ref="B63:C63"/>
    <mergeCell ref="N42:N55"/>
    <mergeCell ref="J64:J67"/>
    <mergeCell ref="K64:K67"/>
    <mergeCell ref="S56:S63"/>
    <mergeCell ref="A31:A41"/>
    <mergeCell ref="K31:K41"/>
    <mergeCell ref="AA12:AA13"/>
    <mergeCell ref="AB12:AB13"/>
    <mergeCell ref="S12:S13"/>
    <mergeCell ref="T12:T13"/>
    <mergeCell ref="U12:U13"/>
    <mergeCell ref="V12:V13"/>
    <mergeCell ref="F74:F77"/>
    <mergeCell ref="S64:S67"/>
    <mergeCell ref="W12:W13"/>
    <mergeCell ref="X12:X13"/>
    <mergeCell ref="U56:U63"/>
    <mergeCell ref="V56:V63"/>
    <mergeCell ref="W56:W63"/>
    <mergeCell ref="X56:X63"/>
    <mergeCell ref="O31:R31"/>
    <mergeCell ref="A11:Z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O12"/>
    <mergeCell ref="P12:Q12"/>
    <mergeCell ref="Y12:Y13"/>
    <mergeCell ref="Z12:Z13"/>
    <mergeCell ref="O14:Q14"/>
    <mergeCell ref="A14:A30"/>
    <mergeCell ref="J42:J55"/>
    <mergeCell ref="I42:I55"/>
    <mergeCell ref="H42:H55"/>
    <mergeCell ref="G42:G55"/>
    <mergeCell ref="Y56:Y63"/>
    <mergeCell ref="G14:G30"/>
    <mergeCell ref="H14:H30"/>
    <mergeCell ref="B14:C14"/>
    <mergeCell ref="K14:K30"/>
    <mergeCell ref="N15:N30"/>
    <mergeCell ref="B31:C31"/>
    <mergeCell ref="B32:C32"/>
    <mergeCell ref="E31:E41"/>
    <mergeCell ref="F31:F41"/>
    <mergeCell ref="N32:N41"/>
    <mergeCell ref="B23:C23"/>
    <mergeCell ref="G31:G41"/>
    <mergeCell ref="H31:H41"/>
    <mergeCell ref="I31:I41"/>
    <mergeCell ref="J31:J41"/>
    <mergeCell ref="S42:S55"/>
    <mergeCell ref="I14:I30"/>
    <mergeCell ref="J14:J30"/>
    <mergeCell ref="E14:E30"/>
    <mergeCell ref="V71:V73"/>
    <mergeCell ref="W71:W73"/>
    <mergeCell ref="X71:X73"/>
    <mergeCell ref="Y71:Y73"/>
    <mergeCell ref="S68:S70"/>
    <mergeCell ref="Z56:Z63"/>
    <mergeCell ref="S14:S30"/>
    <mergeCell ref="T14:T30"/>
    <mergeCell ref="U14:U30"/>
    <mergeCell ref="Z31:Z41"/>
    <mergeCell ref="Z42:Z55"/>
    <mergeCell ref="T42:T55"/>
    <mergeCell ref="U42:U55"/>
    <mergeCell ref="V42:V55"/>
    <mergeCell ref="W42:W55"/>
    <mergeCell ref="X42:X55"/>
    <mergeCell ref="Y42:Y55"/>
    <mergeCell ref="Z14:Z30"/>
    <mergeCell ref="S31:S41"/>
    <mergeCell ref="T31:T41"/>
    <mergeCell ref="U31:U41"/>
    <mergeCell ref="T56:T63"/>
    <mergeCell ref="W64:W67"/>
    <mergeCell ref="X64:X67"/>
    <mergeCell ref="B106:C106"/>
    <mergeCell ref="S74:S77"/>
    <mergeCell ref="T74:T77"/>
    <mergeCell ref="Y64:Y67"/>
    <mergeCell ref="A91:A97"/>
    <mergeCell ref="J91:J97"/>
    <mergeCell ref="K91:K97"/>
    <mergeCell ref="N91:N97"/>
    <mergeCell ref="S91:S97"/>
    <mergeCell ref="T91:T97"/>
    <mergeCell ref="U91:U97"/>
    <mergeCell ref="V91:V97"/>
    <mergeCell ref="W91:W97"/>
    <mergeCell ref="X91:X97"/>
    <mergeCell ref="Y91:Y97"/>
    <mergeCell ref="U74:U77"/>
    <mergeCell ref="V74:V77"/>
    <mergeCell ref="W74:W77"/>
    <mergeCell ref="B73:C73"/>
    <mergeCell ref="S71:S73"/>
    <mergeCell ref="T71:T73"/>
    <mergeCell ref="U71:U73"/>
    <mergeCell ref="Z102:Z103"/>
    <mergeCell ref="W98:W101"/>
    <mergeCell ref="X107:X111"/>
    <mergeCell ref="Y107:Y111"/>
    <mergeCell ref="Z107:Z111"/>
    <mergeCell ref="F14:F30"/>
    <mergeCell ref="K42:K55"/>
    <mergeCell ref="B55:C55"/>
    <mergeCell ref="Z112:Z115"/>
    <mergeCell ref="Z64:Z67"/>
    <mergeCell ref="N64:N67"/>
    <mergeCell ref="B101:C101"/>
    <mergeCell ref="B97:C97"/>
    <mergeCell ref="Y68:Y70"/>
    <mergeCell ref="Z68:Z70"/>
    <mergeCell ref="E91:E97"/>
    <mergeCell ref="F91:F97"/>
    <mergeCell ref="G91:G97"/>
    <mergeCell ref="H91:H97"/>
    <mergeCell ref="I91:I97"/>
    <mergeCell ref="B70:C70"/>
    <mergeCell ref="T64:T67"/>
    <mergeCell ref="U64:U67"/>
    <mergeCell ref="V64:V67"/>
    <mergeCell ref="E112:E115"/>
    <mergeCell ref="F112:F115"/>
    <mergeCell ref="G112:G115"/>
    <mergeCell ref="H112:H115"/>
    <mergeCell ref="W112:W115"/>
    <mergeCell ref="X112:X115"/>
    <mergeCell ref="Y112:Y115"/>
    <mergeCell ref="Z71:Z73"/>
    <mergeCell ref="I112:I115"/>
    <mergeCell ref="J112:J115"/>
    <mergeCell ref="K112:K115"/>
    <mergeCell ref="N112:N115"/>
    <mergeCell ref="R112:R115"/>
    <mergeCell ref="S112:S115"/>
    <mergeCell ref="T112:T115"/>
    <mergeCell ref="U112:U115"/>
    <mergeCell ref="I71:I73"/>
    <mergeCell ref="J71:J73"/>
    <mergeCell ref="K71:K73"/>
    <mergeCell ref="N71:N73"/>
    <mergeCell ref="I102:I103"/>
    <mergeCell ref="J102:J103"/>
    <mergeCell ref="K102:K103"/>
    <mergeCell ref="N102:N103"/>
    <mergeCell ref="T68:T70"/>
    <mergeCell ref="U68:U70"/>
    <mergeCell ref="V68:V70"/>
    <mergeCell ref="W68:W70"/>
    <mergeCell ref="X68:X70"/>
    <mergeCell ref="B115:C115"/>
    <mergeCell ref="Z91:Z97"/>
    <mergeCell ref="A104:A106"/>
    <mergeCell ref="E104:E106"/>
    <mergeCell ref="G104:G106"/>
    <mergeCell ref="H104:H106"/>
    <mergeCell ref="I104:I106"/>
    <mergeCell ref="J104:J106"/>
    <mergeCell ref="K104:K106"/>
    <mergeCell ref="N104:N106"/>
    <mergeCell ref="S104:S106"/>
    <mergeCell ref="T104:T106"/>
    <mergeCell ref="U104:U106"/>
    <mergeCell ref="V104:V106"/>
    <mergeCell ref="W104:W106"/>
    <mergeCell ref="X104:X106"/>
    <mergeCell ref="Y104:Y106"/>
    <mergeCell ref="Z104:Z106"/>
    <mergeCell ref="B103:C103"/>
    <mergeCell ref="V98:V101"/>
    <mergeCell ref="A116:A120"/>
    <mergeCell ref="N116:N120"/>
    <mergeCell ref="S116:S120"/>
    <mergeCell ref="T116:T120"/>
    <mergeCell ref="U116:U120"/>
    <mergeCell ref="W116:W120"/>
    <mergeCell ref="Z116:Z120"/>
    <mergeCell ref="V119:V120"/>
    <mergeCell ref="X119:X120"/>
    <mergeCell ref="Y119:Y120"/>
    <mergeCell ref="B120:C120"/>
    <mergeCell ref="V116:V118"/>
    <mergeCell ref="X116:X118"/>
    <mergeCell ref="Y116:Y118"/>
    <mergeCell ref="E116:E120"/>
    <mergeCell ref="F116:F120"/>
    <mergeCell ref="G116:G120"/>
    <mergeCell ref="H116:H120"/>
    <mergeCell ref="I116:I120"/>
    <mergeCell ref="J116:J120"/>
    <mergeCell ref="K116:K120"/>
    <mergeCell ref="A112:A115"/>
    <mergeCell ref="V112:V115"/>
    <mergeCell ref="T107:T111"/>
    <mergeCell ref="U107:U111"/>
    <mergeCell ref="E98:E101"/>
    <mergeCell ref="F98:F101"/>
    <mergeCell ref="G98:G101"/>
    <mergeCell ref="H98:H101"/>
    <mergeCell ref="G102:G103"/>
    <mergeCell ref="H102:H103"/>
    <mergeCell ref="T98:T101"/>
    <mergeCell ref="U98:U101"/>
    <mergeCell ref="N98:N101"/>
    <mergeCell ref="S98:S101"/>
  </mergeCells>
  <dataValidations count="4">
    <dataValidation type="list" operator="equal" allowBlank="1" showErrorMessage="1" sqref="U71 U56:U57 U14 U31 U42 U98 U91 U68 U83 U74 U78 U107 U104 U112:U116 U121:U123">
      <formula1>"EM EXECUÇÃO,A PRESTAR CONTAS,PRESTAÇÃO DE CONTAS EM ABERTO,CONCLUÍDO"</formula1>
      <formula2>0</formula2>
    </dataValidation>
    <dataValidation type="list" operator="equal" allowBlank="1" showErrorMessage="1" sqref="B20:B22 B33:B40 B24:B30 B98:B100 B91:B96 B83:B89 B78:B81 B56:B62 B104:B105 B107:B115 B121:B123">
      <formula1>"1º,2º,3º,4º,5º,6º,7º,8º"</formula1>
      <formula2>0</formula2>
    </dataValidation>
    <dataValidation type="list" operator="equal" allowBlank="1" showErrorMessage="1" sqref="U5:U10">
      <formula1>"ADIMPLENTE,DEVEDOR,CONCLUÍDO"</formula1>
      <formula2>0</formula2>
    </dataValidation>
    <dataValidation type="list" operator="equal" allowBlank="1" showErrorMessage="1" sqref="B41:B5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65"/>
    </row>
    <row r="10" spans="2:4" x14ac:dyDescent="0.25">
      <c r="C10" s="63"/>
      <c r="D10" s="63"/>
    </row>
    <row r="11" spans="2:4" x14ac:dyDescent="0.25">
      <c r="D11" s="66"/>
    </row>
    <row r="12" spans="2:4" x14ac:dyDescent="0.25">
      <c r="B12" s="65"/>
    </row>
    <row r="14" spans="2:4" x14ac:dyDescent="0.25">
      <c r="C14" s="63"/>
      <c r="D14" s="64"/>
    </row>
    <row r="15" spans="2:4" x14ac:dyDescent="0.25">
      <c r="D15" s="6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dcterms:created xsi:type="dcterms:W3CDTF">2015-09-21T22:57:15Z</dcterms:created>
  <dcterms:modified xsi:type="dcterms:W3CDTF">2017-07-11T15:41:11Z</dcterms:modified>
</cp:coreProperties>
</file>