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to\Documents\"/>
    </mc:Choice>
  </mc:AlternateContent>
  <bookViews>
    <workbookView xWindow="0" yWindow="0" windowWidth="19180" windowHeight="7260"/>
  </bookViews>
  <sheets>
    <sheet name="CTs - CUSTEIO" sheetId="1" r:id="rId1"/>
    <sheet name="CTs - CONTRATOS DE GESTÃO " sheetId="5" r:id="rId2"/>
    <sheet name="CTs - SERVIÇOS E OBRAS" sheetId="2" r:id="rId3"/>
    <sheet name="CT - UTILIZAÇÃO - 1% ROL Celpe" sheetId="9" r:id="rId4"/>
    <sheet name="ACTs" sheetId="10" r:id="rId5"/>
  </sheets>
  <definedNames>
    <definedName name="_xlnm.Print_Area" localSheetId="4">ACTs!$A$1:$O$7</definedName>
    <definedName name="_xlnm.Print_Area" localSheetId="3">'CT - UTILIZAÇÃO - 1% ROL Celpe'!$A$1:$R$14</definedName>
    <definedName name="_xlnm.Print_Area" localSheetId="0">'CTs - CUSTEIO'!$A$1:$T$65</definedName>
    <definedName name="_xlnm.Print_Area" localSheetId="2">'CTs - SERVIÇOS E OBRAS'!$A$2:$S$19</definedName>
    <definedName name="_xlnm.Print_Titles" localSheetId="4">ACTs!$5:$6</definedName>
    <definedName name="_xlnm.Print_Titles" localSheetId="3">'CT - UTILIZAÇÃO - 1% ROL Celpe'!$5:$6</definedName>
    <definedName name="_xlnm.Print_Titles" localSheetId="0">'CTs - CUSTEIO'!$5:$6</definedName>
  </definedNames>
  <calcPr calcId="152511"/>
</workbook>
</file>

<file path=xl/calcChain.xml><?xml version="1.0" encoding="utf-8"?>
<calcChain xmlns="http://schemas.openxmlformats.org/spreadsheetml/2006/main">
  <c r="O13" i="9" l="1"/>
  <c r="O12" i="9" l="1"/>
  <c r="O11" i="9"/>
  <c r="P10" i="9"/>
</calcChain>
</file>

<file path=xl/comments1.xml><?xml version="1.0" encoding="utf-8"?>
<comments xmlns="http://schemas.openxmlformats.org/spreadsheetml/2006/main">
  <authors>
    <author/>
  </authors>
  <commentList>
    <comment ref="R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K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L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Q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N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O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G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<sst xmlns="http://schemas.openxmlformats.org/spreadsheetml/2006/main" count="549" uniqueCount="339">
  <si>
    <t>Unidade Gestora:</t>
  </si>
  <si>
    <t>Posição em:</t>
  </si>
  <si>
    <t>Legenda</t>
  </si>
  <si>
    <t>FORNECEDOR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</si>
  <si>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</si>
  <si>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</si>
  <si>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</si>
  <si>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</si>
  <si>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</si>
  <si>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</si>
  <si>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</si>
  <si>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</si>
  <si>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</si>
  <si>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</si>
  <si>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</si>
  <si>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</si>
  <si>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</si>
  <si>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</si>
  <si>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</si>
  <si>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</si>
  <si>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</si>
  <si>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</si>
  <si>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</si>
  <si>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SERVIÇO / MATERIAL</t>
  </si>
  <si>
    <t>5º</t>
  </si>
  <si>
    <t>1º</t>
  </si>
  <si>
    <t>3º</t>
  </si>
  <si>
    <t>2º</t>
  </si>
  <si>
    <t>SERVIÇOS DE GERENCIAMENTO DE COMBUSTÍVEIS E MANUTENÇÃO PREVENTIVA E CORRETIVA DE VEÍCULOS</t>
  </si>
  <si>
    <t>PROCESSO Nº 095.2013.VI.PP.022.SAD  - PREGÃO PRESENCIAL 022/2013</t>
  </si>
  <si>
    <t>TERMO DE ADESÃO Nº 001.2014.017.SDEC.001 AO CONTRATO MATER Nº 001/SAD/SEADM/2014.</t>
  </si>
  <si>
    <t>EMPRESA BRASILEIRA DE CORREIOS E TELEGRÁFOS. (SDEC)</t>
  </si>
  <si>
    <t>PRESTAÇÃO DE SERVIÇOS E VENDA DE PRODUTOS.</t>
  </si>
  <si>
    <t>DANIELLY VANDERDEY</t>
  </si>
  <si>
    <t>COMPESA</t>
  </si>
  <si>
    <t>SERVIÇOS DE ABATECIMENTO E ESGOTAMENTO SANITÁRIO</t>
  </si>
  <si>
    <t>ADESÃO - CT. FM 15.3.074</t>
  </si>
  <si>
    <t>PROCESSO LICITATÓRIO Nº 001/2015 - INEXIGIBILIDADE Nº 001/2015</t>
  </si>
  <si>
    <t>AUDICLÉIA DE SOUZA</t>
  </si>
  <si>
    <t>SANDRA PAGANO</t>
  </si>
  <si>
    <t>TIPO DE CUSTEIO</t>
  </si>
  <si>
    <t>COMBUSTÍVEL</t>
  </si>
  <si>
    <t>OUTRAS DESPESAS</t>
  </si>
  <si>
    <t>EMPRESA</t>
  </si>
  <si>
    <t>CNPJ</t>
  </si>
  <si>
    <t>00.126.621/0001-16</t>
  </si>
  <si>
    <t>34.028.316/0021-57</t>
  </si>
  <si>
    <t>09.769.035/0001-64</t>
  </si>
  <si>
    <t>4º</t>
  </si>
  <si>
    <t>SDEC</t>
  </si>
  <si>
    <t>05.556.967/0001-78</t>
  </si>
  <si>
    <t>ART-JET COMÉRCIO E SERVIÇOS DE INFORMÁTICA LTDA -ME (SDEC)</t>
  </si>
  <si>
    <t>SERVIÇOS DIVERSOS</t>
  </si>
  <si>
    <t>SERVIÇOS REPROGRÁFICOS E IMPRESSÃO EM DIVERSOS TIPOS.</t>
  </si>
  <si>
    <t>ADESÃO A ARP Nº 102/2014 - SEE/PE - PROCESSO Nº 054.2014.VI.PE.032.SEE - PREGÃO ELETRÔNICO Nº 032/2014.</t>
  </si>
  <si>
    <t>011/2015</t>
  </si>
  <si>
    <t>VIGENTE</t>
  </si>
  <si>
    <t>10.835.932/0001-08</t>
  </si>
  <si>
    <t>019/2015</t>
  </si>
  <si>
    <t>18.154.622/0001-30 e 03.197.606/0001-57</t>
  </si>
  <si>
    <t>LOCAÇÃO DE IMÓVEL</t>
  </si>
  <si>
    <t xml:space="preserve">PROCESSO LICITATÓRIO nº 006/2015, DISPENSA nº 001/2015 </t>
  </si>
  <si>
    <t>014/2015</t>
  </si>
  <si>
    <t>LOCAÇÃO DE IMÓVEL, LOCALIZADO NA AV. RIO BRANCO Nº 104, BAIRRO DO RECIFE, DESTINADO AO FUNCIONAMENTO DA SEDE DA SDEC e DA VICE-GOVERNADORIA.</t>
  </si>
  <si>
    <t>COMPANHIA ENERGÉTICA DE PERNAMBUCO- CELPE</t>
  </si>
  <si>
    <t>PROCESSO Nº 005/2015- CPL/SDEC- INEXIGIBILIDADE Nº 002/2015</t>
  </si>
  <si>
    <t>EXECUÇÃO DE OBRAS ADICIONAIS AO SISTEMA ELÉTRICO DESTINADAS AO ATENDIMENTO DA CARGA ADICIONAL AO FORNECIMENTO DE ENERGIA ELÉTRICA PROVISÓRIO A FCA -  FIAT CHRYSLER AUTOMÓVEIS BRASIL LTDA.</t>
  </si>
  <si>
    <t>PRESTAÇÃO DE SERVIÇOS</t>
  </si>
  <si>
    <t>PRESTAÇÃO DE SERVIÇO DE DISPONIBILIZAÇÃO DE MÃO DE OBRA</t>
  </si>
  <si>
    <t>02.229.787/0001-93</t>
  </si>
  <si>
    <t>LOCAÇÃO DE RECURSOS GERENCIADOS DE TI</t>
  </si>
  <si>
    <t xml:space="preserve">GERENCIAMENTO, LOGÍSTICA, SEGURANÇA,INSTALAÇÃO E MANUTENÇÃO DE ESTAÇÕES DO TIPO DESKTOP </t>
  </si>
  <si>
    <t>PROCESSO DE DISPENSA Nº 005/2016-AUTORIZADA PELO PROC. LICITATÓRIO Nº 013/2016</t>
  </si>
  <si>
    <t>vigência de 15/12/2015 até 14/12/2020</t>
  </si>
  <si>
    <t>Até a conclusão da obra</t>
  </si>
  <si>
    <t>MICROCIS INFORMÁTICA E SERVIÇOS EIRELI</t>
  </si>
  <si>
    <t>SINDICATO DAS EMPRESAS DE TRANSPORTES DE PASSAGEIROS (URBANA-PE)</t>
  </si>
  <si>
    <t>PRESTAÇÃO DE SERVIÇO DE CARREGAMENTO ELETRÔNICO DE VALE TRANSPORTE</t>
  </si>
  <si>
    <t>PROCESSO Nº 312.2016.XI.IN.025.SAD INEXIGIBILIDADE DE LICITAÇÃO</t>
  </si>
  <si>
    <t>034/2016</t>
  </si>
  <si>
    <t>DANIELLY VANDERLEY</t>
  </si>
  <si>
    <t>06.997.469/0001-23</t>
  </si>
  <si>
    <t>LOCARALPI ALUGUEL DE VEÍCULOS LTDA - EPP</t>
  </si>
  <si>
    <t>SERVIÇO DE LOCAÇÃO</t>
  </si>
  <si>
    <t>PROCESSO 201.2016.I.PE.139.SAD PREGÃO ELETRÔNICO Nº 139/2016</t>
  </si>
  <si>
    <t>004/2017</t>
  </si>
  <si>
    <t>R$ 62.256,00 (total)</t>
  </si>
  <si>
    <t>JOSÉ CARLOS ARRUDA</t>
  </si>
  <si>
    <t>15.647.579/0001-56</t>
  </si>
  <si>
    <t xml:space="preserve">NÚCLEO DA CADEIA TÊXTIL E DE CONFECÇÕES DE PERNAMBUCO </t>
  </si>
  <si>
    <t>GERENCIAMENTO, OPERACIONALIZAÇÃO E EXECUÇÃO DE AÇÕES DA CADEIA TÊXTIL E DE CONFECÇÕES EM PE</t>
  </si>
  <si>
    <t>10.921.252/0001-07</t>
  </si>
  <si>
    <t>COMPANHIA EDITORA DE PERNAMBUCO (CEPE)</t>
  </si>
  <si>
    <t>LUIZ CARDOSO</t>
  </si>
  <si>
    <t xml:space="preserve">SECRETARIA DE DESENVOLVIMENTO ECONÔMICO </t>
  </si>
  <si>
    <t>DELTA SERVIÇO DE LIMPEZA EIRELI EPP</t>
  </si>
  <si>
    <t xml:space="preserve">PREGÃO ELETRÔNICO  Nº 001/2017 </t>
  </si>
  <si>
    <t>019/2017</t>
  </si>
  <si>
    <t>22/092017</t>
  </si>
  <si>
    <t>017/2017</t>
  </si>
  <si>
    <t>15.185.122/0001-77</t>
  </si>
  <si>
    <t>RCA CLIMATIZAÇÃO COMÉRCIO E SERVIÇOS EIRELLI -ME</t>
  </si>
  <si>
    <t>022/2017</t>
  </si>
  <si>
    <t>1 - VIGENTE</t>
  </si>
  <si>
    <t>CONSÓRCIO E.T.E</t>
  </si>
  <si>
    <t>00.103.582/0001-31 00.507.946/0001-49 11.380.698/0001-34</t>
  </si>
  <si>
    <t>PROCESSO Nº 008/2017</t>
  </si>
  <si>
    <t>002/2018</t>
  </si>
  <si>
    <t>1- VIGENTE</t>
  </si>
  <si>
    <t>004/2018</t>
  </si>
  <si>
    <t>1ª</t>
  </si>
  <si>
    <t>4802,19 (MENSAL)</t>
  </si>
  <si>
    <t>R$ 125.000,00 (mensal)</t>
  </si>
  <si>
    <t>09.759.606/0002-60</t>
  </si>
  <si>
    <t>42.194.191/0001-10</t>
  </si>
  <si>
    <t>11.788.943/0001-47</t>
  </si>
  <si>
    <t>UNIKA - TERCEIRIZAÇÃO E SERVIÇOS EIRELI</t>
  </si>
  <si>
    <t xml:space="preserve">NUTRICASH SERVIÇOS LTDA. (SDEC), sendo atualmente, a partir do 4º TA a empresa MAXIFROTA SERVIÇOS DE MANUTENÇÃO DE FROTA LTDA. </t>
  </si>
  <si>
    <t xml:space="preserve">R$ 4.288,09 mensal </t>
  </si>
  <si>
    <t>005/2018</t>
  </si>
  <si>
    <t>PROCESSO Nº 005/2017 - CHAMAMENTO PÚBLICO Nº 003/2017</t>
  </si>
  <si>
    <t>CELPE</t>
  </si>
  <si>
    <t>CCVA</t>
  </si>
  <si>
    <t>SALDO REMANESC</t>
  </si>
  <si>
    <t>CLEYTON  SANTOS</t>
  </si>
  <si>
    <t>SALDO FINAL</t>
  </si>
  <si>
    <t>JOSÉ CARLOS MEDEIROS</t>
  </si>
  <si>
    <t xml:space="preserve">ACT CELPE/SDEC </t>
  </si>
  <si>
    <t>OBJETO</t>
  </si>
  <si>
    <t>ACT entre CELPE/SDEC</t>
  </si>
  <si>
    <t>JUÇARA RIBEIRO</t>
  </si>
  <si>
    <t>ACT</t>
  </si>
  <si>
    <t>A20170003</t>
  </si>
  <si>
    <t xml:space="preserve">VIGÊNCIA   </t>
  </si>
  <si>
    <t>23/11/2017 a 23/11/2018</t>
  </si>
  <si>
    <t>OBS</t>
  </si>
  <si>
    <t>Até 23/11/2022</t>
  </si>
  <si>
    <t>Até 23/11/2023</t>
  </si>
  <si>
    <t>Até 23/11/2024</t>
  </si>
  <si>
    <t>Até 23/11/2025</t>
  </si>
  <si>
    <t>CONTRATO CCVA</t>
  </si>
  <si>
    <t xml:space="preserve">CONTRATO DISPCIPLINADOR </t>
  </si>
  <si>
    <t>APLICAÇÃO DO VALOR ANUAL CUMULATIVO DE 1% DA ROL DA CELPE, ATÉ O ANO FINAL DA CONCESSÃO (2030), NA EXECUÇÃO DE OBRAS E SERVIÇOS VINCULADOS AO ATENDIMENTO AOS CONJUNTOS DE CONSUMIDORES EM ÁREAS RURAIS E/OU DE CUNHO SOCIAL DEFINIDAS PELO ESTADO</t>
  </si>
  <si>
    <t>CONTRATO/ADITIVOS</t>
  </si>
  <si>
    <t>CONTRATO DISCIPLINADOR</t>
  </si>
  <si>
    <t>OK</t>
  </si>
  <si>
    <t>15/03/218</t>
  </si>
  <si>
    <t>003/2018</t>
  </si>
  <si>
    <t>TRANS-SERVI TRANSPORTE E SERVIÇOS LTDA.-ME</t>
  </si>
  <si>
    <t>R$ 46,22 até 10m³ e R$ 7,01 por m³ excedente</t>
  </si>
  <si>
    <t>RIO BRANCO EMPREENDIMENTOS LTDA. E LO EMPREENDIMENTOS E PARTICIPAÇÕES LTDA.</t>
  </si>
  <si>
    <t>VALOR ATUAL R$ 139.278,24</t>
  </si>
  <si>
    <t>CONSÓRCIO TSEA-COELGE-ROLIM</t>
  </si>
  <si>
    <t>CC 004/2015 CEL</t>
  </si>
  <si>
    <t>006/2018</t>
  </si>
  <si>
    <t>40.882.060/0001-08</t>
  </si>
  <si>
    <t>CC 001/2018 CEL</t>
  </si>
  <si>
    <t xml:space="preserve"> 06/06/2019</t>
  </si>
  <si>
    <t>LUIZ CARDOSO AYRES</t>
  </si>
  <si>
    <t>PREMIUS SERVIÇOS EIRELI</t>
  </si>
  <si>
    <t>001/2019</t>
  </si>
  <si>
    <t xml:space="preserve">CONTRATOS DE GESTÃO </t>
  </si>
  <si>
    <t>CONTRATOS - UTILIZAÇÃO RECURSOS CELPE</t>
  </si>
  <si>
    <t>ACORDOS DE COOPERAÇÃO TÉCNICA</t>
  </si>
  <si>
    <t>ADESÃO A ARP Nº 001/2015 - PROCESSO Nº 64284.009671/2014-93 - COMANDO MILITAR DO NORDESTE - PREGÃO ELETRÔNICO Nº 026/2014.</t>
  </si>
  <si>
    <t>012/2015</t>
  </si>
  <si>
    <t>08.717.223/0001-86</t>
  </si>
  <si>
    <t>SERCOSERV SERVIÇOS TERCEIRIZADOS LTDA-EPP</t>
  </si>
  <si>
    <t xml:space="preserve">PRESTAÇÃO DE SERVIÇOS DE LIMPEZA E CONSERVAÇÃO PREDIAL </t>
  </si>
  <si>
    <t>PROCESSO Nº 175.2016.X.PE.126.SDEC - CPL PREGÃO ELETRÔNICO Nº 126/2016</t>
  </si>
  <si>
    <t>024/2016</t>
  </si>
  <si>
    <t>Após 2º termo de apostilamento o valor contratual mensal passa a ser de R$ 7.078,54 (mensais); em trâmite 2º TA de prorrogação de prazo</t>
  </si>
  <si>
    <t>Em tramitação na SAD pedido de reajuste contratual do montante B</t>
  </si>
  <si>
    <t>ANALISAR</t>
  </si>
  <si>
    <t>22.564.062/0001-69</t>
  </si>
  <si>
    <t>11.836.848/0001-71</t>
  </si>
  <si>
    <t>DIBASA COMÉRCIO E SERVIÇOS TÉCNICOS LTDA EPP</t>
  </si>
  <si>
    <t>008/2018</t>
  </si>
  <si>
    <t>JÚLIO CÉSAR ALVES DE ALMEIDA</t>
  </si>
  <si>
    <t xml:space="preserve">CONTRATOS- CUSTEIO </t>
  </si>
  <si>
    <t>CONTRATOS - SERVIÇOS E OBRAS</t>
  </si>
  <si>
    <t>PRESTAÇÃO DE SERVIÇO</t>
  </si>
  <si>
    <t>PRESTAÇÃO DE SERVIÇOS DE MANUTENÇÃO PREVENTIVA E CORRETIVA EM APARELHOS DE AR CONDICIONADO</t>
  </si>
  <si>
    <t>PRESTAÇÃO DE SERVIÇO DE TAXI</t>
  </si>
  <si>
    <t>PRESTAÇÃO DE SERVIÇO DE COPEIRAGEM E COZIMENTO</t>
  </si>
  <si>
    <t>PRESTAÇÃO DE SERVIÇO DE MOTORISTAS</t>
  </si>
  <si>
    <t>PRESTAÇÃO DE SERVIÇO DE MANUTENÇÃO PREVENTIVA E CORRETIVA DE 01 (UM) ELEVADOR INSTALADO NO MARCO PERNAMBUCANO DA MODA – MPM</t>
  </si>
  <si>
    <t>PROCESSO LICITATÓRIO Nº. 0015/2018-CPL.SDEC – PREGÃO ELETRÔNICO Nº. 0015/2018</t>
  </si>
  <si>
    <t xml:space="preserve">ATA DE REGISTRO DE PREÇOS Nº 018.2018.SAD. </t>
  </si>
  <si>
    <t>PROCESSO LICITATÓRIO N°1049.2017.CCPLE-VI.PE.SAD.</t>
  </si>
  <si>
    <t>PROCESSO Nº 124.2017.II.PP.003.SAD - ATA DE REGISTRO DE PREÇOS CORPORATIVA Nº 017/2017</t>
  </si>
  <si>
    <t>PROCESSO LICITATÓRIO Nº 013/2017 – PREGÃO ELETRÔNICO Nº 003/2017</t>
  </si>
  <si>
    <t>VIGÊNCIA DE 19/11/2014 a 21/09/2015</t>
  </si>
  <si>
    <t xml:space="preserve">SUPRESSÃO DO VALOR DE R$1.058,28 E PRORROGAÇÃO DE 22/09/2015 a 21/09/2016 </t>
  </si>
  <si>
    <t xml:space="preserve">ACRÉSCIMO DO VALOR DE R$ 2.033,22 E PRORROGAÇÃO DE 22/09/2017 a 21/09/2018 </t>
  </si>
  <si>
    <t xml:space="preserve">SUBSTITUIÇÃO DA EMPRESA NUTRICASH PELA EMPRESA MAXIFROTA </t>
  </si>
  <si>
    <t>VIGÊNCIA DE 22/09/2018 A 21/09/2019</t>
  </si>
  <si>
    <t>VIGÊNCIA DE 31/03/2015 ATÉ 30/03/2020</t>
  </si>
  <si>
    <t>VIGÊNCIA DE 07/08/2015 ATÉ 07/08/2016</t>
  </si>
  <si>
    <t>VIGÊNCIA DE 08/08/2016 ATÉ 07/08/2017</t>
  </si>
  <si>
    <t>VIGÊNCIA DE 08/08/2017 ATÉ 07/08/2018</t>
  </si>
  <si>
    <t>VIGÊNCIA DE 08/08/2018 ATÉ 07/08/2019</t>
  </si>
  <si>
    <t>VIGÊNCIA DE 07/08/2015 ATÉ 06/08/2016</t>
  </si>
  <si>
    <t>VIGÊNCIA DE  01/08/2016 ATÉ 31/07/2017</t>
  </si>
  <si>
    <t>VIGÊNCIA DE 01/08/2017 ATÉ 31/07/2018</t>
  </si>
  <si>
    <t>VIGÊNCIA DE 01/08/2018 ATÉ 30/07/2019</t>
  </si>
  <si>
    <t>VIGÊNCIA DE  01/12/2016 ATÉ 30/11/2017</t>
  </si>
  <si>
    <t>VIGÊNCIA DE 01/12/2017 ATÉ 30/11/2018</t>
  </si>
  <si>
    <t>VIGÊNCIA DE  01/12/2018 ATÉ 30/11/2019</t>
  </si>
  <si>
    <t>VIGÊNCIA DE  22/03/2017 ATÉ 21/03/2018</t>
  </si>
  <si>
    <t>VIGÊNCIA DE 22/03/2018 ATÉ 21/03/2019</t>
  </si>
  <si>
    <t>VIGÊNCIA DE  22/03/2019 ATÉ 21/03/2020</t>
  </si>
  <si>
    <t>VIGÊNCIA DE 01/10/2017 ATÉ 30/09/2018</t>
  </si>
  <si>
    <t xml:space="preserve">VIGÊNCIA DE 02/10/2018 ATÉ 01/10/2019 </t>
  </si>
  <si>
    <t>VIGÊNCIA DE 26/12/2017 ATÉ 25/12/2018</t>
  </si>
  <si>
    <t>VIGÊNCIA DE 26/12/2018 ATÉ 25/12/2019</t>
  </si>
  <si>
    <t>VIGÊNCIA DE 11/06/2018 ATÉ 10/06/2019</t>
  </si>
  <si>
    <t>VIGÊNCIA DE 29/08/2018 ATÉ 28/08/2019</t>
  </si>
  <si>
    <t>VIGÊNCIA DE 15/03/2019 ATÉ 14/03/2020</t>
  </si>
  <si>
    <t>02 (DOIS) ANOS, A CONTAR DA DATA DA EMISSÃO DA O.S. PELA GCI</t>
  </si>
  <si>
    <t>001/2017 (CONTRATO DE GESTÃO)</t>
  </si>
  <si>
    <t>VIGÊNCIA DE 16/05/2017 ATÉ 31/12/2018</t>
  </si>
  <si>
    <t>VIGÊNCIA DE  16/05/2017 ATÉ 31/12/2018</t>
  </si>
  <si>
    <t>VIGÊNCIA DE 01/01/2019 ATÉ 31/03/2019</t>
  </si>
  <si>
    <t>VIGÊNCIA DE  01/04/2019 ATÉ 31/09/2019</t>
  </si>
  <si>
    <t>READEQUAÇÃO DAS METAS. SEM ONERAR O ORÇAMENTO DO CONTRATO MATER.</t>
  </si>
  <si>
    <t>READEQUAÇÃO E SUPRESSÃO DAS METAS.</t>
  </si>
  <si>
    <t>PRORROGAÇÃO E READEQUAÇÃO E SUPRESSSÃO DAS METAS.</t>
  </si>
  <si>
    <t>EXECUÇÃO DE SERVIÇOS DE ENGENHARIA CONSULTIVA PARA GERENCIAMENTO, SUPERVISÃO E FISCALIZAÇÃO DE DIVERSAS INSTALAÇÕES PARA SUPRIMENTO DE ENERGIA AO COMPLEXO INDUSTRIAL DA FIAT PERNAMBUCO</t>
  </si>
  <si>
    <t>FORNECIMENTO DOS EQUIPAMENTOS, MATERIAIS E SERVIÇOS (INCLUINDO OS PROJETOS EXECUTIVOS DETALHADOS), PARA IMPLANTAÇÃO DAS SEGUINTES INSTALAÇÕES PARA SUPRIMENTO DE ENERGIA ELÉTRICA DO COMPLEXO INDUSTRIAL FIAT EM  PERNAMBUCO: SUBESTAÇÃO FIAT-SECCIONADORA 230KV; SUBESTAÇÃO FIAT-TRANSFORMADORA 230/13,8KV - 150MVA; ADEQUAÇÕES NA SUBESTAÇÃO PAU FERRO (CHESF); LINK DE CONEXÃO DAS SUBESTAÇÕES FIAT-SECCIONADORA E TRANSFORMADORA; LINHA DE TRANSMISSÃO 230KV - CIRCUITO DUPLO - 32KM</t>
  </si>
  <si>
    <t>OBRAS E SERVIÇOS COMPLEMENTARES DO ACESSO VIÁRIO, VIA PERIMETRAL, DA FÁBRICA DA FIAT, NO MUNICÍPIO DE GOIANA/PE</t>
  </si>
  <si>
    <t>VIGÊNCIA DE 07/02/2019 ATÉ 06/06/2019</t>
  </si>
  <si>
    <t>VIGÊNCIA DE 30/09/2015 ATÉ A CONCLUSÃO DA OBRA</t>
  </si>
  <si>
    <t>VIGÊNCIA DE 01/03/2018 ATÉ 28/02/2019</t>
  </si>
  <si>
    <t>VIGÊNCIA DE 30/11/2018 ATÉ 21/10/2020</t>
  </si>
  <si>
    <t>VIGÊNCIA DE 11/10/2018 ATÉ 07/02/2019</t>
  </si>
  <si>
    <t>COOPERAÇÃO MÚTUA - AMPLIAÇÃO DA CONTRATAÇÃO DE MICRO E MINIGERAÇÃO DE ENERGIA NO ÂMBITO DO PROGRAMA PE SOLAR</t>
  </si>
  <si>
    <t>INSTRUMENTO JURÍDICO QUE POR SUA NATUREZA, NÃO EXIGE LICITAÇÃO. A MARCA DISTINTIVA DOS ACTs: NÃO ENVOLVE TRANSFERÊNCIA DE RECURSOS ENTRE OS PARTÍCIPES.</t>
  </si>
  <si>
    <t>CONF. CLÁUSULA SEXTA PODE SER PRORROGADO AUTOMATICAMENTE, ATÉ O LIMITE LEGAL, SE NÃO HOUVER MANIFESTAÇÃO EXPRESSA CONTRÁRIA DAS PARTES</t>
  </si>
  <si>
    <t>VIGÊNCIA DE 30/03/2000 ATÉ 30/03/2030</t>
  </si>
  <si>
    <t>VIGÊNCIA DE 30/03/2000 ATÉ 30/03/2031</t>
  </si>
  <si>
    <t>VIGÊNCIA DE 06/11/2014 ATÉ 31/03/2015</t>
  </si>
  <si>
    <t>VIGÊNCIA DE 01/04/2015 a 30/04/2016</t>
  </si>
  <si>
    <t>VIGÊNCIA DE 01/04/2016 a 30/04/2017</t>
  </si>
  <si>
    <t>VIGÊNCIA DE 01/04/2017 a 30/04/2018</t>
  </si>
  <si>
    <t>VIGÊNCIA DE 01/04/2018 a 30/04/2019</t>
  </si>
  <si>
    <t>REEQUILIBRIO</t>
  </si>
  <si>
    <t xml:space="preserve">CONTRATO DE COMPRA E VENDA DE AÇÕES DA CELPE, FIRMADO EM 23 DE FEVEREIRO DE 2000. </t>
  </si>
  <si>
    <t xml:space="preserve">CONTRATO DISPCIPLINADOR DE CUMPRIMENTO DAS OBRIGAÇÕES ESPECIAIS ASSUMIDAS NO CCVA.         </t>
  </si>
  <si>
    <t>POSIÇÃO EM:</t>
  </si>
  <si>
    <t>LIDERMAC CONSTRUÇÕES E EQUIPAMENTOS LTDA</t>
  </si>
  <si>
    <t>VIGÊNCIA DE 28/02/2019 ATÉ 28/02/2020</t>
  </si>
  <si>
    <t>10.875.828/0001-47</t>
  </si>
  <si>
    <t xml:space="preserve">MÁRCIO DO NASCIMENTO SILVA – ME </t>
  </si>
  <si>
    <t>PRESTAÇÃO DE SERVIÇO DE FORNECIMENTO DE BOTIJÕES DE ÁGUA MINERAL</t>
  </si>
  <si>
    <t>Dispensa de Licitação, Processo nº 0006.2019.CCD.DL.0005.SDEC</t>
  </si>
  <si>
    <t>002/2019</t>
  </si>
  <si>
    <t>VIGÊNCIA DE 01/04/2019 ATÉ 31/03/2020</t>
  </si>
  <si>
    <t>05.045.317/0001-68</t>
  </si>
  <si>
    <t>INTERAGI TECNOLOGIA LTDA</t>
  </si>
  <si>
    <t>PRESTAÇÃO DE SERVIÇOS TÉCNICOS DE MIGRAÇÃO DE DADOS, REPASSE TECNOLÓGICO, SUPORTE TÉCNICO, DESENVOLVIMENTO E MANUTENÇÃO DE PORTAIS E SITES ATRAVÉS DE SISTEMAS DE GESTÃO DE CONTEÚDO (CMS - CONTENT MANAGEMENT SYSTEM</t>
  </si>
  <si>
    <t>ATA DE REGISTRO DE PREÇOS Nº 008.2008.ATI - PREGÃO ELETRÔNICO Nº 0011/2018 - PROCESSO Nº 0019.2018.CCPLE-X.PE.0011.SAD.ATI</t>
  </si>
  <si>
    <t>003/2019</t>
  </si>
  <si>
    <t>VIGÊNCIA DE 30/04/2019 ATÉ 29/04/2020</t>
  </si>
  <si>
    <t>BRUNA SIQUEIRA CAMPOS BERNANDO E CLEYTON GONÇALVES DOS SANTOS</t>
  </si>
  <si>
    <t>VIGÊNCIA DE 01/12/2018 ATÉ 30/11/2019</t>
  </si>
  <si>
    <t>PRAZO</t>
  </si>
  <si>
    <t>TERMO ADITIVO PARA INCLUSÃO DE CLÁUSULA DE DOTAÇÃO ORÇAMENTÁRIA</t>
  </si>
  <si>
    <t>15.026.942/0001-16</t>
  </si>
  <si>
    <t>ELEVADORES VERSÁTIL LTDA</t>
  </si>
  <si>
    <t>PRESTAÇÃO DE SERVIÇOS DE MANUTENÇÃO PREVENTIVA E CORRETIVA EM 02 (DOIS) ELEVADORES DA SDEC</t>
  </si>
  <si>
    <t>PROCESSO LICITATÓRIO Nº 0001/2019.CPL.PE.0001.SDEC - PREGÃO ELETRÔNICO Nº 001/2019</t>
  </si>
  <si>
    <t>004/2019</t>
  </si>
  <si>
    <t>VIGÊNCIA DE 22/05/2019 ATÉ 21/05/2020</t>
  </si>
  <si>
    <t xml:space="preserve">OMAR DA COSTA CIRNE FILHO </t>
  </si>
  <si>
    <t xml:space="preserve">6º </t>
  </si>
  <si>
    <t>VIGÊNCIA DE 01/04/2019 A 30/04/2020</t>
  </si>
  <si>
    <t>VIGÊNCIA DE 01/06/2019 ATÉ 30/09/2019</t>
  </si>
  <si>
    <t>VIGÊNCIA DE 11/06/2019 ATÉ 10/06/2020</t>
  </si>
  <si>
    <t>DANIELLY WANDERLEY</t>
  </si>
  <si>
    <t>VIGÊNCIA DE 01/08/2019 ATÉ 31/07/2020</t>
  </si>
  <si>
    <t>SERVIÇOS DE LOCAÇÃO DE MÁQUINAS COPIADORAS</t>
  </si>
  <si>
    <t>JULIANA BORGES</t>
  </si>
  <si>
    <t>VIGÊNCIA DE 19/08/2019 ATÉ 18/08/2020</t>
  </si>
  <si>
    <t>006/2019</t>
  </si>
  <si>
    <t>PRESTAÇÃO DE SERVIÇOS DE FORNECIMENTO DE PASSAGENS AÉREAS</t>
  </si>
  <si>
    <t>ATA DE REGISTRO DE PREÇOS Nº 003.2019.SAD, o PREGÃO ELETRÔNICO Nº 0172/2018 e o PROCESSO Nº 0264.2018.CCPLE-XII.PE.0172.SAD</t>
  </si>
  <si>
    <t>BRASLUSO TURISMO LTDA</t>
  </si>
  <si>
    <t>09.480.880/0001-15</t>
  </si>
  <si>
    <t>VIGÊNCIA DE 08/08/2019 ATÉ 07/08/2020</t>
  </si>
  <si>
    <t>VIGÊNCIA DE 29/08/2019 ATÉ 28/08/2020</t>
  </si>
  <si>
    <t>DANIELLY VARDERLEY</t>
  </si>
  <si>
    <t>PRESTAÇÃO DE SERVIÇOS DE PUBLICAÇÃO DE EDITAIS, AVISOS, EXTRATOS DE CONTRATOS E CONVÊNIOS E DEMAIS ATOS ADMINISTRATIVOS</t>
  </si>
  <si>
    <t>INEXIGIBILIDADE Nº 002/2019.SAD - PROCESSO Nº 0014.2019.CCPLE-X.IN.0002.SAD - ATA DE REGISTRO DE PREÇOS Nº 005.2019.SAD</t>
  </si>
  <si>
    <t>007/2019</t>
  </si>
  <si>
    <t>VIGÊNCIA DE 03/09/2019 ATÉ 02/09/2020</t>
  </si>
  <si>
    <t>MAJUPIRA CARVALHO DE ARAÚJO</t>
  </si>
  <si>
    <t>10.798.130/0001-75</t>
  </si>
  <si>
    <t>EDITORA JORNAL DO COMMERCIO</t>
  </si>
  <si>
    <t>PRESTAÇÃO DE SERVIÇO DE FORNECIMENTO DE 01 ASSINATURA DIÁRIA DE PERIÓDICO</t>
  </si>
  <si>
    <t xml:space="preserve">PROCESSO DE INEXIGIBILIDADE Nº 0009.2019.CCD.IN.0001.SDEC </t>
  </si>
  <si>
    <t>008/2019</t>
  </si>
  <si>
    <t>BRUNA SIQUEIRA CAMPOS</t>
  </si>
  <si>
    <t>6º</t>
  </si>
  <si>
    <t>VIGÊNCIA DE 22/09/2019 A 21/09/2020</t>
  </si>
  <si>
    <t>09.295.878/0001-76</t>
  </si>
  <si>
    <t>ANTARES COMUNICAÇÃO E REPRESENTAÇÕES</t>
  </si>
  <si>
    <t xml:space="preserve">PROCESSO DE INEXIGIBILIDADE Nº 0010.2019.CCD.IN.0002.SDEC </t>
  </si>
  <si>
    <t>009/2019</t>
  </si>
  <si>
    <t>VIGÊNCIA DE 13/09/2019 A 12/09/2020</t>
  </si>
  <si>
    <t xml:space="preserve">VIGÊNCIA DE 02/10/2019 ATÉ 01/10/2020 </t>
  </si>
  <si>
    <t>VIGÊNCIA DE 25/09/2019 ATÉ 23/09/2020</t>
  </si>
  <si>
    <t>9912472949 (NUMERO FORNECIDO PELOS CORREIOS)</t>
  </si>
  <si>
    <t>VIGÊNCIA DE 24/10/2019 até 22/10/2020</t>
  </si>
  <si>
    <t>VIGÊNCIA DE  01/12/2019 ATÉ 30/11/2020</t>
  </si>
  <si>
    <t>VIGÊNCIA DE 26/12/2019 ATÉ 25/12/2020</t>
  </si>
  <si>
    <t>1º ADITIVO PARA REEQUILÍBRIO ECONÔMICO FINANCEIRO EM RAZÃO DE CONVENÇÃO COLETIVA</t>
  </si>
  <si>
    <t>VIGÊNCIA DE 01/12/2019 ATÉ 30/11/2020</t>
  </si>
  <si>
    <t>30/11/20120</t>
  </si>
  <si>
    <t>VIGÊNCIA DE 28/02/2020 ATÉ 29/10/2020</t>
  </si>
  <si>
    <t>VIGÊNCIA DE  01/10/2019 ATÉ 31/12/2020</t>
  </si>
  <si>
    <t>VIGÊNCIA DE 02/08/2019 ATÉ 29/01/2020</t>
  </si>
  <si>
    <t>05.678.722/0001-13</t>
  </si>
  <si>
    <t>08.870.769/0005-04  80.799.018/0001-34 24.367.476/0001-23</t>
  </si>
  <si>
    <t>30.275.520/0001-78</t>
  </si>
  <si>
    <t>AGÊNCIA DE COMUNICAÇÃO DO CAPIBARIBE S/A</t>
  </si>
  <si>
    <t>PRESTAÇÃO DE SERVIÇO DE FORNECIMENTO DE 01  ASSINATURA DIÁRIA DO PERÍÓDICO DIÁRIO DE PERNAMBUCO</t>
  </si>
  <si>
    <t xml:space="preserve">PROCESSO DE INEXIGIBILIDADE Nº 0001.20120.CCD.IN.0001.SDEC </t>
  </si>
  <si>
    <t>002/2020</t>
  </si>
  <si>
    <t>VIGÊNCIA DE 12/02/2020 A 11/02/2021</t>
  </si>
  <si>
    <t>09.461.647/0001-95</t>
  </si>
  <si>
    <t>SOLUTI - SOUÇÕES EM NEGÓCIOS INTELIGENTES S/A</t>
  </si>
  <si>
    <t>SERVIÇOS DE EMISSÃO DE CERTIFICADO DIGITAL E-CPF E E-CNPJ</t>
  </si>
  <si>
    <t>PROCESSO LICITATÓRIO Nº 0079.2019.CCPLE-X-PE.0050.SAD.ATI - PREGÃO ELETRÔNICO Nº 0050.2019.SAD.ATI</t>
  </si>
  <si>
    <t>003/2020</t>
  </si>
  <si>
    <t>VIGÊNCIA DE 09/03/2020 A 08/03/2020</t>
  </si>
  <si>
    <t xml:space="preserve"> CLEYTON GONÇALVES DOS SANTOS</t>
  </si>
  <si>
    <t>VIGÊNCIA DE 15/03/2020 ATÉ 14/03/2021</t>
  </si>
  <si>
    <t>VIGÊNCIA DE 22/03/2020 A 21/03/2021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</si>
</sst>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[$R$]#,##0.00"/>
    <numFmt numFmtId="167" formatCode="_-[$R$-416]\ * #,##0.00_-;\-[$R$-416]\ * #,##0.00_-;_-[$R$-416]\ * &quot;-&quot;??_-;_-@_-"/>
    <numFmt numFmtId="168" formatCode="[$R$-416]\ #,##0.00"/>
    <numFmt numFmtId="169" formatCode="&quot;R$&quot;\ #,##0.00"/>
  </numFmts>
  <fonts count="2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0A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3" tint="0.79998168889431442"/>
        <bgColor rgb="FFC9DAF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rgb="FF00FF00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/>
      <right style="medium">
        <color rgb="FF000001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1"/>
      </top>
      <bottom style="medium">
        <color rgb="FF00000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9">
    <xf numFmtId="0" fontId="0" fillId="0" borderId="0" xfId="0" applyFont="1" applyAlignment="1"/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14" fontId="6" fillId="14" borderId="13" xfId="0" applyNumberFormat="1" applyFont="1" applyFill="1" applyBorder="1" applyAlignment="1">
      <alignment horizontal="center" vertical="center" wrapText="1"/>
    </xf>
    <xf numFmtId="14" fontId="8" fillId="14" borderId="13" xfId="0" applyNumberFormat="1" applyFont="1" applyFill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67" fontId="8" fillId="14" borderId="13" xfId="1" applyNumberFormat="1" applyFont="1" applyFill="1" applyBorder="1" applyAlignment="1">
      <alignment horizontal="center" vertical="center" wrapText="1"/>
    </xf>
    <xf numFmtId="14" fontId="6" fillId="1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8" fillId="14" borderId="0" xfId="0" applyFont="1" applyFill="1" applyAlignment="1"/>
    <xf numFmtId="8" fontId="8" fillId="0" borderId="13" xfId="0" applyNumberFormat="1" applyFont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Border="1" applyAlignment="1"/>
    <xf numFmtId="14" fontId="8" fillId="14" borderId="19" xfId="0" applyNumberFormat="1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14" fontId="6" fillId="14" borderId="32" xfId="0" applyNumberFormat="1" applyFont="1" applyFill="1" applyBorder="1" applyAlignment="1">
      <alignment horizontal="center" vertical="center" wrapText="1"/>
    </xf>
    <xf numFmtId="14" fontId="6" fillId="14" borderId="29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166" fontId="8" fillId="14" borderId="34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66" fontId="8" fillId="0" borderId="33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vertical="center" wrapText="1"/>
    </xf>
    <xf numFmtId="0" fontId="8" fillId="14" borderId="13" xfId="0" applyFont="1" applyFill="1" applyBorder="1" applyAlignment="1">
      <alignment vertical="center"/>
    </xf>
    <xf numFmtId="0" fontId="3" fillId="14" borderId="13" xfId="0" applyFont="1" applyFill="1" applyBorder="1" applyAlignment="1"/>
    <xf numFmtId="0" fontId="3" fillId="14" borderId="0" xfId="0" applyFont="1" applyFill="1" applyBorder="1" applyAlignment="1"/>
    <xf numFmtId="0" fontId="3" fillId="0" borderId="0" xfId="0" applyFont="1" applyAlignment="1"/>
    <xf numFmtId="0" fontId="11" fillId="14" borderId="0" xfId="0" applyFont="1" applyFill="1" applyBorder="1" applyAlignment="1"/>
    <xf numFmtId="0" fontId="11" fillId="13" borderId="0" xfId="0" applyFont="1" applyFill="1" applyBorder="1" applyAlignment="1"/>
    <xf numFmtId="0" fontId="11" fillId="0" borderId="0" xfId="0" applyFont="1" applyAlignment="1"/>
    <xf numFmtId="0" fontId="4" fillId="0" borderId="5" xfId="0" applyFont="1" applyFill="1" applyBorder="1" applyAlignment="1">
      <alignment horizontal="center" vertical="center" wrapText="1" readingOrder="1"/>
    </xf>
    <xf numFmtId="0" fontId="12" fillId="0" borderId="16" xfId="0" applyFont="1" applyBorder="1"/>
    <xf numFmtId="14" fontId="4" fillId="0" borderId="16" xfId="0" applyNumberFormat="1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readingOrder="1"/>
    </xf>
    <xf numFmtId="0" fontId="6" fillId="14" borderId="13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 wrapText="1"/>
    </xf>
    <xf numFmtId="44" fontId="8" fillId="14" borderId="13" xfId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readingOrder="1"/>
    </xf>
    <xf numFmtId="0" fontId="8" fillId="13" borderId="0" xfId="0" applyFont="1" applyFill="1" applyBorder="1" applyAlignment="1"/>
    <xf numFmtId="0" fontId="9" fillId="0" borderId="5" xfId="0" applyFont="1" applyFill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/>
    </xf>
    <xf numFmtId="167" fontId="8" fillId="0" borderId="0" xfId="0" applyNumberFormat="1" applyFont="1" applyAlignment="1"/>
    <xf numFmtId="167" fontId="8" fillId="14" borderId="13" xfId="0" applyNumberFormat="1" applyFont="1" applyFill="1" applyBorder="1" applyAlignment="1">
      <alignment vertical="center"/>
    </xf>
    <xf numFmtId="14" fontId="8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 readingOrder="1"/>
    </xf>
    <xf numFmtId="0" fontId="9" fillId="15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 readingOrder="1"/>
    </xf>
    <xf numFmtId="0" fontId="8" fillId="0" borderId="0" xfId="0" applyFont="1" applyAlignment="1"/>
    <xf numFmtId="0" fontId="9" fillId="0" borderId="18" xfId="0" applyFont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8" fillId="0" borderId="39" xfId="0" applyFont="1" applyBorder="1" applyAlignment="1"/>
    <xf numFmtId="0" fontId="8" fillId="14" borderId="0" xfId="0" applyFont="1" applyFill="1" applyBorder="1" applyAlignment="1"/>
    <xf numFmtId="166" fontId="8" fillId="14" borderId="13" xfId="0" applyNumberFormat="1" applyFont="1" applyFill="1" applyBorder="1" applyAlignment="1">
      <alignment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14" fontId="6" fillId="14" borderId="28" xfId="0" applyNumberFormat="1" applyFont="1" applyFill="1" applyBorder="1" applyAlignment="1">
      <alignment horizontal="center" vertical="center" wrapText="1"/>
    </xf>
    <xf numFmtId="14" fontId="6" fillId="14" borderId="12" xfId="0" applyNumberFormat="1" applyFont="1" applyFill="1" applyBorder="1" applyAlignment="1">
      <alignment horizontal="center" vertical="center" wrapText="1"/>
    </xf>
    <xf numFmtId="14" fontId="6" fillId="14" borderId="25" xfId="0" applyNumberFormat="1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 wrapText="1"/>
    </xf>
    <xf numFmtId="169" fontId="8" fillId="14" borderId="13" xfId="0" applyNumberFormat="1" applyFont="1" applyFill="1" applyBorder="1" applyAlignment="1">
      <alignment horizontal="center" vertical="center" wrapText="1"/>
    </xf>
    <xf numFmtId="169" fontId="8" fillId="0" borderId="19" xfId="0" applyNumberFormat="1" applyFont="1" applyFill="1" applyBorder="1" applyAlignment="1">
      <alignment horizontal="center" vertical="center"/>
    </xf>
    <xf numFmtId="14" fontId="8" fillId="14" borderId="10" xfId="0" applyNumberFormat="1" applyFont="1" applyFill="1" applyBorder="1" applyAlignment="1">
      <alignment horizontal="center" vertical="center"/>
    </xf>
    <xf numFmtId="169" fontId="8" fillId="0" borderId="10" xfId="0" applyNumberFormat="1" applyFont="1" applyFill="1" applyBorder="1" applyAlignment="1">
      <alignment horizontal="center" vertical="center"/>
    </xf>
    <xf numFmtId="168" fontId="9" fillId="0" borderId="10" xfId="0" applyNumberFormat="1" applyFont="1" applyFill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readingOrder="1"/>
    </xf>
    <xf numFmtId="14" fontId="9" fillId="0" borderId="16" xfId="0" applyNumberFormat="1" applyFont="1" applyFill="1" applyBorder="1" applyAlignment="1">
      <alignment horizontal="center" vertical="center" wrapText="1" readingOrder="1"/>
    </xf>
    <xf numFmtId="0" fontId="8" fillId="14" borderId="33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 readingOrder="1"/>
    </xf>
    <xf numFmtId="165" fontId="16" fillId="7" borderId="11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65" fontId="16" fillId="5" borderId="11" xfId="0" applyNumberFormat="1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0" xfId="0" applyFont="1" applyFill="1" applyAlignment="1"/>
    <xf numFmtId="0" fontId="17" fillId="0" borderId="0" xfId="0" applyFont="1" applyFill="1" applyAlignment="1">
      <alignment vertical="center"/>
    </xf>
    <xf numFmtId="0" fontId="17" fillId="17" borderId="0" xfId="0" applyFont="1" applyFill="1" applyAlignment="1">
      <alignment vertical="center"/>
    </xf>
    <xf numFmtId="0" fontId="15" fillId="14" borderId="0" xfId="0" applyFont="1" applyFill="1" applyAlignment="1"/>
    <xf numFmtId="0" fontId="15" fillId="11" borderId="13" xfId="0" applyFont="1" applyFill="1" applyBorder="1" applyAlignment="1">
      <alignment horizontal="center" vertical="center" wrapText="1"/>
    </xf>
    <xf numFmtId="0" fontId="15" fillId="20" borderId="0" xfId="0" applyFont="1" applyFill="1" applyAlignment="1"/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/>
    <xf numFmtId="14" fontId="6" fillId="0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44" fontId="8" fillId="14" borderId="13" xfId="1" applyFont="1" applyFill="1" applyBorder="1" applyAlignment="1">
      <alignment horizontal="center" vertical="center"/>
    </xf>
    <xf numFmtId="14" fontId="8" fillId="14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/>
    <xf numFmtId="8" fontId="8" fillId="14" borderId="13" xfId="0" applyNumberFormat="1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vertical="center" wrapText="1"/>
    </xf>
    <xf numFmtId="4" fontId="8" fillId="14" borderId="13" xfId="0" applyNumberFormat="1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vertical="center"/>
    </xf>
    <xf numFmtId="164" fontId="8" fillId="14" borderId="13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/>
    <xf numFmtId="8" fontId="8" fillId="0" borderId="13" xfId="0" applyNumberFormat="1" applyFont="1" applyFill="1" applyBorder="1" applyAlignment="1">
      <alignment horizontal="center" vertical="center"/>
    </xf>
    <xf numFmtId="8" fontId="8" fillId="0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4" fontId="18" fillId="14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14" fontId="18" fillId="14" borderId="13" xfId="0" applyNumberFormat="1" applyFont="1" applyFill="1" applyBorder="1" applyAlignment="1">
      <alignment horizontal="center" vertical="center"/>
    </xf>
    <xf numFmtId="0" fontId="18" fillId="14" borderId="13" xfId="0" applyFont="1" applyFill="1" applyBorder="1" applyAlignment="1"/>
    <xf numFmtId="8" fontId="18" fillId="14" borderId="13" xfId="0" applyNumberFormat="1" applyFont="1" applyFill="1" applyBorder="1" applyAlignment="1">
      <alignment horizontal="center" vertical="center" wrapText="1"/>
    </xf>
    <xf numFmtId="8" fontId="1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 wrapText="1"/>
    </xf>
    <xf numFmtId="167" fontId="8" fillId="14" borderId="13" xfId="0" applyNumberFormat="1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left" vertical="center" wrapText="1"/>
    </xf>
    <xf numFmtId="0" fontId="15" fillId="14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15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8" fontId="8" fillId="0" borderId="0" xfId="0" applyNumberFormat="1" applyFont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13" xfId="0" applyFont="1" applyFill="1" applyBorder="1" applyAlignment="1">
      <alignment vertical="center"/>
    </xf>
    <xf numFmtId="0" fontId="20" fillId="14" borderId="41" xfId="0" applyFont="1" applyFill="1" applyBorder="1" applyAlignment="1">
      <alignment vertical="center"/>
    </xf>
    <xf numFmtId="0" fontId="18" fillId="14" borderId="4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vertical="center"/>
    </xf>
    <xf numFmtId="167" fontId="18" fillId="14" borderId="13" xfId="0" applyNumberFormat="1" applyFont="1" applyFill="1" applyBorder="1" applyAlignment="1">
      <alignment horizontal="left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18" fillId="14" borderId="42" xfId="0" applyFont="1" applyFill="1" applyBorder="1" applyAlignment="1">
      <alignment horizontal="center" vertical="center" wrapText="1"/>
    </xf>
    <xf numFmtId="44" fontId="8" fillId="0" borderId="0" xfId="1" applyFont="1" applyAlignment="1">
      <alignment vertical="center"/>
    </xf>
    <xf numFmtId="44" fontId="8" fillId="0" borderId="19" xfId="1" applyFont="1" applyBorder="1" applyAlignment="1">
      <alignment vertical="center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0" fontId="6" fillId="0" borderId="0" xfId="0" applyFont="1" applyBorder="1"/>
    <xf numFmtId="0" fontId="13" fillId="9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165" fontId="16" fillId="5" borderId="0" xfId="0" applyNumberFormat="1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14" borderId="13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wrapText="1"/>
    </xf>
    <xf numFmtId="14" fontId="6" fillId="14" borderId="13" xfId="0" applyNumberFormat="1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4" fontId="21" fillId="0" borderId="13" xfId="0" applyNumberFormat="1" applyFont="1" applyBorder="1" applyAlignment="1">
      <alignment vertical="center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9" fillId="16" borderId="19" xfId="0" applyFont="1" applyFill="1" applyBorder="1" applyAlignment="1">
      <alignment horizontal="center" vertical="center" wrapText="1"/>
    </xf>
    <xf numFmtId="0" fontId="9" fillId="16" borderId="20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9" fillId="18" borderId="0" xfId="0" applyFont="1" applyFill="1" applyBorder="1" applyAlignment="1">
      <alignment horizontal="center"/>
    </xf>
    <xf numFmtId="0" fontId="6" fillId="14" borderId="0" xfId="0" applyFont="1" applyFill="1" applyBorder="1"/>
    <xf numFmtId="0" fontId="6" fillId="14" borderId="3" xfId="0" applyFont="1" applyFill="1" applyBorder="1"/>
    <xf numFmtId="0" fontId="14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9" fillId="0" borderId="0" xfId="0" applyFont="1" applyAlignment="1">
      <alignment horizontal="center" vertical="center" wrapText="1" readingOrder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165" fontId="13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165" fontId="13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9" fillId="12" borderId="13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13" fillId="3" borderId="7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/>
    <xf numFmtId="0" fontId="9" fillId="0" borderId="13" xfId="0" applyFont="1" applyBorder="1" applyAlignment="1">
      <alignment horizontal="center" vertical="center" wrapText="1" readingOrder="1"/>
    </xf>
    <xf numFmtId="0" fontId="6" fillId="0" borderId="13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19" fillId="15" borderId="19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 readingOrder="1"/>
    </xf>
    <xf numFmtId="0" fontId="9" fillId="0" borderId="39" xfId="0" applyFont="1" applyFill="1" applyBorder="1" applyAlignment="1">
      <alignment horizontal="center" vertical="center" wrapText="1" readingOrder="1"/>
    </xf>
    <xf numFmtId="0" fontId="9" fillId="0" borderId="18" xfId="0" applyFont="1" applyFill="1" applyBorder="1" applyAlignment="1">
      <alignment horizontal="center" vertical="center" wrapText="1" readingOrder="1"/>
    </xf>
    <xf numFmtId="165" fontId="13" fillId="3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165" fontId="13" fillId="3" borderId="13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8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9" fillId="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8" fillId="2" borderId="0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left" vertical="center" wrapText="1"/>
    </xf>
    <xf numFmtId="0" fontId="6" fillId="14" borderId="20" xfId="0" applyFont="1" applyFill="1" applyBorder="1" applyAlignment="1">
      <alignment horizontal="left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7" fontId="13" fillId="3" borderId="11" xfId="0" applyNumberFormat="1" applyFont="1" applyFill="1" applyBorder="1" applyAlignment="1">
      <alignment horizontal="center" vertical="center"/>
    </xf>
    <xf numFmtId="167" fontId="6" fillId="0" borderId="11" xfId="0" applyNumberFormat="1" applyFont="1" applyBorder="1"/>
    <xf numFmtId="165" fontId="13" fillId="3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6" fillId="14" borderId="17" xfId="0" applyFont="1" applyFill="1" applyBorder="1" applyAlignment="1">
      <alignment horizontal="left" vertical="center" wrapText="1"/>
    </xf>
    <xf numFmtId="17" fontId="8" fillId="14" borderId="19" xfId="0" applyNumberFormat="1" applyFont="1" applyFill="1" applyBorder="1" applyAlignment="1">
      <alignment horizontal="center" vertical="center"/>
    </xf>
    <xf numFmtId="17" fontId="8" fillId="14" borderId="20" xfId="0" applyNumberFormat="1" applyFont="1" applyFill="1" applyBorder="1" applyAlignment="1">
      <alignment horizontal="center" vertical="center"/>
    </xf>
    <xf numFmtId="17" fontId="8" fillId="14" borderId="17" xfId="0" applyNumberFormat="1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/>
    </xf>
    <xf numFmtId="0" fontId="12" fillId="14" borderId="0" xfId="0" applyFont="1" applyFill="1" applyBorder="1"/>
    <xf numFmtId="0" fontId="12" fillId="14" borderId="3" xfId="0" applyFont="1" applyFill="1" applyBorder="1"/>
    <xf numFmtId="0" fontId="4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 readingOrder="1"/>
    </xf>
    <xf numFmtId="0" fontId="11" fillId="0" borderId="0" xfId="0" applyFont="1" applyAlignment="1"/>
    <xf numFmtId="0" fontId="4" fillId="0" borderId="13" xfId="0" applyFont="1" applyBorder="1" applyAlignment="1">
      <alignment horizontal="center" vertical="center" wrapText="1" readingOrder="1"/>
    </xf>
    <xf numFmtId="0" fontId="12" fillId="0" borderId="13" xfId="0" applyFont="1" applyBorder="1"/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9" borderId="24" xfId="0" applyNumberFormat="1" applyFont="1" applyFill="1" applyBorder="1" applyAlignment="1">
      <alignment horizontal="center" vertical="center" wrapText="1"/>
    </xf>
    <xf numFmtId="165" fontId="13" fillId="19" borderId="11" xfId="0" applyNumberFormat="1" applyFont="1" applyFill="1" applyBorder="1" applyAlignment="1">
      <alignment horizontal="center" vertical="center" wrapText="1"/>
    </xf>
    <xf numFmtId="165" fontId="5" fillId="7" borderId="0" xfId="0" applyNumberFormat="1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8" fillId="14" borderId="36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165" fontId="13" fillId="22" borderId="24" xfId="0" applyNumberFormat="1" applyFont="1" applyFill="1" applyBorder="1" applyAlignment="1">
      <alignment horizontal="center" vertical="center"/>
    </xf>
    <xf numFmtId="165" fontId="13" fillId="22" borderId="2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63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676275</xdr:colOff>
      <xdr:row>8</xdr:row>
      <xdr:rowOff>0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8</xdr:row>
      <xdr:rowOff>0</xdr:rowOff>
    </xdr:to>
    <xdr:sp macro="" textlink="">
      <xdr:nvSpPr>
        <xdr:cNvPr id="3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8</xdr:row>
      <xdr:rowOff>0</xdr:rowOff>
    </xdr:to>
    <xdr:sp macro="" textlink="">
      <xdr:nvSpPr>
        <xdr:cNvPr id="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22</xdr:row>
      <xdr:rowOff>0</xdr:rowOff>
    </xdr:to>
    <xdr:sp macro="" textlink="">
      <xdr:nvSpPr>
        <xdr:cNvPr id="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5" name="AutoShape 8"/>
        <xdr:cNvSpPr>
          <a:spLocks noChangeArrowheads="1"/>
        </xdr:cNvSpPr>
      </xdr:nvSpPr>
      <xdr:spPr bwMode="auto">
        <a:xfrm>
          <a:off x="1352550" y="0"/>
          <a:ext cx="12077700" cy="6991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6" name="AutoShape 8"/>
        <xdr:cNvSpPr>
          <a:spLocks noChangeArrowheads="1"/>
        </xdr:cNvSpPr>
      </xdr:nvSpPr>
      <xdr:spPr bwMode="auto">
        <a:xfrm>
          <a:off x="1352550" y="0"/>
          <a:ext cx="12077700" cy="6610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7</xdr:row>
      <xdr:rowOff>0</xdr:rowOff>
    </xdr:to>
    <xdr:sp macro="" textlink="">
      <xdr:nvSpPr>
        <xdr:cNvPr id="3080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7</xdr:row>
      <xdr:rowOff>0</xdr:rowOff>
    </xdr:to>
    <xdr:sp macro="" textlink="">
      <xdr:nvSpPr>
        <xdr:cNvPr id="3073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66675</xdr:rowOff>
    </xdr:from>
    <xdr:to>
      <xdr:col>3</xdr:col>
      <xdr:colOff>19050</xdr:colOff>
      <xdr:row>3</xdr:row>
      <xdr:rowOff>9525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6675"/>
          <a:ext cx="1914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6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7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8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9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0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1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2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3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4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7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8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9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0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1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2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3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4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5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6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7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8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9" name="AutoShape 8"/>
        <xdr:cNvSpPr>
          <a:spLocks noChangeArrowheads="1"/>
        </xdr:cNvSpPr>
      </xdr:nvSpPr>
      <xdr:spPr bwMode="auto">
        <a:xfrm>
          <a:off x="1190625" y="0"/>
          <a:ext cx="8648700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7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8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9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2" name="AutoShape 8"/>
        <xdr:cNvSpPr>
          <a:spLocks noChangeArrowheads="1"/>
        </xdr:cNvSpPr>
      </xdr:nvSpPr>
      <xdr:spPr bwMode="auto">
        <a:xfrm>
          <a:off x="1190625" y="0"/>
          <a:ext cx="86487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5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6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7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8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9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0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1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2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8" name="AutoShape 8"/>
        <xdr:cNvSpPr>
          <a:spLocks noChangeArrowheads="1"/>
        </xdr:cNvSpPr>
      </xdr:nvSpPr>
      <xdr:spPr bwMode="auto">
        <a:xfrm>
          <a:off x="1190625" y="0"/>
          <a:ext cx="9525000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4096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1714500" y="0"/>
          <a:ext cx="9848850" cy="1294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9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0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8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0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1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8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0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1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3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4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6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7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8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9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0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1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2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3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4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5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6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7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8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9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8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9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8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9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0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1" name="AutoShape 23"/>
        <xdr:cNvSpPr>
          <a:spLocks noChangeArrowheads="1"/>
        </xdr:cNvSpPr>
      </xdr:nvSpPr>
      <xdr:spPr bwMode="auto">
        <a:xfrm>
          <a:off x="1714500" y="0"/>
          <a:ext cx="11325225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8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9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0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1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2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3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4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5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6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7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8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9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50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4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5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6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7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8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9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0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4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5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6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7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8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9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0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1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2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3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4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5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6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7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8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9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0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1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2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83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84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85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286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87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88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89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0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1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2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3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4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5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6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7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8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299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0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3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4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5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6" name="AutoShape 23"/>
        <xdr:cNvSpPr>
          <a:spLocks noChangeArrowheads="1"/>
        </xdr:cNvSpPr>
      </xdr:nvSpPr>
      <xdr:spPr bwMode="auto">
        <a:xfrm>
          <a:off x="1714500" y="0"/>
          <a:ext cx="11468100" cy="12487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7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8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09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22</xdr:row>
      <xdr:rowOff>123825</xdr:rowOff>
    </xdr:to>
    <xdr:sp macro="" textlink="">
      <xdr:nvSpPr>
        <xdr:cNvPr id="2310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1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2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3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3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3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3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23</xdr:row>
      <xdr:rowOff>123825</xdr:rowOff>
    </xdr:to>
    <xdr:sp macro="" textlink="">
      <xdr:nvSpPr>
        <xdr:cNvPr id="2334" name="AutoShape 23"/>
        <xdr:cNvSpPr>
          <a:spLocks noChangeArrowheads="1"/>
        </xdr:cNvSpPr>
      </xdr:nvSpPr>
      <xdr:spPr bwMode="auto">
        <a:xfrm>
          <a:off x="1714500" y="0"/>
          <a:ext cx="12725400" cy="9124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41" name="AutoShape 1"/>
        <xdr:cNvSpPr>
          <a:spLocks noChangeArrowheads="1"/>
        </xdr:cNvSpPr>
      </xdr:nvSpPr>
      <xdr:spPr bwMode="auto">
        <a:xfrm>
          <a:off x="1581150" y="0"/>
          <a:ext cx="106965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0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1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3528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1600200" y="0"/>
          <a:ext cx="97250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857250</xdr:colOff>
      <xdr:row>6</xdr:row>
      <xdr:rowOff>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1600200" y="0"/>
          <a:ext cx="101250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7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7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ZZ65"/>
  <sheetViews>
    <sheetView tabSelected="1" view="pageBreakPreview" zoomScale="73" zoomScaleNormal="50" zoomScaleSheetLayoutView="73" zoomScalePageLayoutView="106" workbookViewId="0">
      <pane ySplit="6" topLeftCell="A7" activePane="bottomLeft" state="frozen"/>
      <selection activeCell="F1" sqref="F1"/>
      <selection pane="bottomLeft" activeCell="A7" sqref="A7"/>
    </sheetView>
  </sheetViews>
  <sheetFormatPr defaultColWidth="15.1796875" defaultRowHeight="15" customHeight="1" x14ac:dyDescent="0.2"/>
  <cols>
    <col min="1" max="1" width="20.26953125" style="142" customWidth="1"/>
    <col min="2" max="3" width="21.7265625" style="91" customWidth="1"/>
    <col min="4" max="4" width="23.26953125" style="91" customWidth="1"/>
    <col min="5" max="5" width="17.1796875" style="91" customWidth="1"/>
    <col min="6" max="6" width="18.54296875" style="91" customWidth="1"/>
    <col min="7" max="7" width="7.453125" style="91" customWidth="1"/>
    <col min="8" max="8" width="10.26953125" style="91" customWidth="1"/>
    <col min="9" max="9" width="19.54296875" style="91" customWidth="1"/>
    <col min="10" max="10" width="19.1796875" style="91" bestFit="1" customWidth="1"/>
    <col min="11" max="11" width="22.453125" style="91" bestFit="1" customWidth="1"/>
    <col min="12" max="12" width="12.7265625" style="91" bestFit="1" customWidth="1"/>
    <col min="13" max="13" width="12" style="91" hidden="1" customWidth="1"/>
    <col min="14" max="14" width="14.26953125" style="91" hidden="1" customWidth="1"/>
    <col min="15" max="15" width="13.54296875" style="91" hidden="1" customWidth="1"/>
    <col min="16" max="16" width="15.26953125" style="91" customWidth="1"/>
    <col min="17" max="17" width="18.54296875" style="91" customWidth="1"/>
    <col min="18" max="18" width="33.54296875" style="91" bestFit="1" customWidth="1"/>
    <col min="19" max="19" width="27.26953125" style="91" customWidth="1"/>
    <col min="20" max="20" width="20.1796875" style="91" hidden="1" customWidth="1"/>
    <col min="21" max="16384" width="15.1796875" style="91"/>
  </cols>
  <sheetData>
    <row r="1" spans="1:702" ht="79.5" customHeight="1" x14ac:dyDescent="0.3">
      <c r="A1" s="140"/>
      <c r="B1" s="256" t="s">
        <v>94</v>
      </c>
      <c r="C1" s="256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8"/>
    </row>
    <row r="2" spans="1:702" ht="36" customHeight="1" x14ac:dyDescent="0.25">
      <c r="A2" s="141"/>
      <c r="B2" s="259"/>
      <c r="C2" s="2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1"/>
    </row>
    <row r="3" spans="1:702" ht="26.25" customHeight="1" x14ac:dyDescent="0.25">
      <c r="B3" s="262" t="s">
        <v>179</v>
      </c>
      <c r="C3" s="262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</row>
    <row r="4" spans="1:702" ht="38.25" customHeight="1" x14ac:dyDescent="0.25">
      <c r="A4" s="264" t="s">
        <v>0</v>
      </c>
      <c r="B4" s="264"/>
      <c r="C4" s="48" t="s">
        <v>49</v>
      </c>
      <c r="D4" s="48"/>
      <c r="E4" s="46"/>
      <c r="F4" s="46"/>
      <c r="G4" s="46"/>
      <c r="H4" s="46"/>
      <c r="I4" s="46"/>
      <c r="J4" s="46"/>
      <c r="K4" s="49"/>
      <c r="L4" s="49"/>
      <c r="M4" s="46"/>
      <c r="N4" s="46"/>
      <c r="O4" s="46"/>
      <c r="P4" s="282" t="s">
        <v>1</v>
      </c>
      <c r="Q4" s="283"/>
      <c r="R4" s="280">
        <v>43921</v>
      </c>
      <c r="S4" s="281"/>
      <c r="T4" s="92" t="s">
        <v>2</v>
      </c>
    </row>
    <row r="5" spans="1:702" ht="18.75" customHeight="1" x14ac:dyDescent="0.25">
      <c r="A5" s="269" t="s">
        <v>44</v>
      </c>
      <c r="B5" s="276" t="s">
        <v>3</v>
      </c>
      <c r="C5" s="278" t="s">
        <v>40</v>
      </c>
      <c r="D5" s="275" t="s">
        <v>23</v>
      </c>
      <c r="E5" s="275" t="s">
        <v>4</v>
      </c>
      <c r="F5" s="275" t="s">
        <v>5</v>
      </c>
      <c r="G5" s="271" t="s">
        <v>6</v>
      </c>
      <c r="H5" s="272"/>
      <c r="I5" s="284" t="s">
        <v>7</v>
      </c>
      <c r="J5" s="285"/>
      <c r="K5" s="285"/>
      <c r="L5" s="286"/>
      <c r="M5" s="287" t="s">
        <v>8</v>
      </c>
      <c r="N5" s="286"/>
      <c r="O5" s="50" t="s">
        <v>9</v>
      </c>
      <c r="P5" s="277" t="s">
        <v>10</v>
      </c>
      <c r="Q5" s="267" t="s">
        <v>11</v>
      </c>
      <c r="R5" s="265" t="s">
        <v>12</v>
      </c>
      <c r="S5" s="267" t="s">
        <v>13</v>
      </c>
      <c r="T5" s="93" t="s">
        <v>14</v>
      </c>
      <c r="ZE5" s="94"/>
    </row>
    <row r="6" spans="1:702" ht="54.75" customHeight="1" x14ac:dyDescent="0.2">
      <c r="A6" s="270"/>
      <c r="B6" s="274"/>
      <c r="C6" s="279"/>
      <c r="D6" s="268"/>
      <c r="E6" s="268"/>
      <c r="F6" s="268"/>
      <c r="G6" s="273"/>
      <c r="H6" s="274"/>
      <c r="I6" s="51" t="s">
        <v>15</v>
      </c>
      <c r="J6" s="51" t="s">
        <v>16</v>
      </c>
      <c r="K6" s="51" t="s">
        <v>17</v>
      </c>
      <c r="L6" s="51" t="s">
        <v>18</v>
      </c>
      <c r="M6" s="52" t="s">
        <v>19</v>
      </c>
      <c r="N6" s="52" t="s">
        <v>20</v>
      </c>
      <c r="O6" s="53" t="s">
        <v>21</v>
      </c>
      <c r="P6" s="268"/>
      <c r="Q6" s="268"/>
      <c r="R6" s="266"/>
      <c r="S6" s="268"/>
      <c r="T6" s="95" t="s">
        <v>22</v>
      </c>
    </row>
    <row r="7" spans="1:702" ht="54.75" customHeight="1" x14ac:dyDescent="0.25">
      <c r="A7" s="206" t="s">
        <v>46</v>
      </c>
      <c r="B7" s="204" t="s">
        <v>31</v>
      </c>
      <c r="C7" s="203" t="s">
        <v>67</v>
      </c>
      <c r="D7" s="202" t="s">
        <v>32</v>
      </c>
      <c r="E7" s="207"/>
      <c r="F7" s="202" t="s">
        <v>312</v>
      </c>
      <c r="G7" s="255"/>
      <c r="H7" s="255"/>
      <c r="I7" s="4">
        <v>43762</v>
      </c>
      <c r="J7" s="4">
        <v>43768</v>
      </c>
      <c r="K7" s="4" t="s">
        <v>313</v>
      </c>
      <c r="L7" s="4">
        <v>44126</v>
      </c>
      <c r="M7" s="208"/>
      <c r="N7" s="208"/>
      <c r="O7" s="209"/>
      <c r="P7" s="108">
        <v>10000</v>
      </c>
      <c r="Q7" s="202"/>
      <c r="R7" s="202" t="s">
        <v>33</v>
      </c>
      <c r="S7" s="205" t="s">
        <v>103</v>
      </c>
      <c r="T7" s="210"/>
    </row>
    <row r="8" spans="1:702" ht="51" customHeight="1" x14ac:dyDescent="0.2">
      <c r="A8" s="253" t="s">
        <v>114</v>
      </c>
      <c r="B8" s="251" t="s">
        <v>117</v>
      </c>
      <c r="C8" s="252" t="s">
        <v>41</v>
      </c>
      <c r="D8" s="237" t="s">
        <v>28</v>
      </c>
      <c r="E8" s="237" t="s">
        <v>29</v>
      </c>
      <c r="F8" s="237" t="s">
        <v>30</v>
      </c>
      <c r="G8" s="252">
        <v>2015</v>
      </c>
      <c r="H8" s="252"/>
      <c r="I8" s="4">
        <v>41962</v>
      </c>
      <c r="J8" s="4">
        <v>42003</v>
      </c>
      <c r="K8" s="4" t="s">
        <v>192</v>
      </c>
      <c r="L8" s="4">
        <v>42268</v>
      </c>
      <c r="M8" s="107"/>
      <c r="N8" s="107"/>
      <c r="O8" s="107"/>
      <c r="P8" s="74" t="s">
        <v>111</v>
      </c>
      <c r="Q8" s="107"/>
      <c r="R8" s="237" t="s">
        <v>87</v>
      </c>
      <c r="S8" s="248" t="s">
        <v>14</v>
      </c>
      <c r="T8" s="103"/>
      <c r="U8" s="94"/>
    </row>
    <row r="9" spans="1:702" ht="64.5" customHeight="1" x14ac:dyDescent="0.2">
      <c r="A9" s="253"/>
      <c r="B9" s="251"/>
      <c r="C9" s="252"/>
      <c r="D9" s="237"/>
      <c r="E9" s="237"/>
      <c r="F9" s="237"/>
      <c r="G9" s="107" t="s">
        <v>25</v>
      </c>
      <c r="H9" s="58">
        <v>2015</v>
      </c>
      <c r="I9" s="4">
        <v>42268</v>
      </c>
      <c r="J9" s="4">
        <v>42362</v>
      </c>
      <c r="K9" s="4" t="s">
        <v>193</v>
      </c>
      <c r="L9" s="4">
        <v>42634</v>
      </c>
      <c r="M9" s="107"/>
      <c r="N9" s="107"/>
      <c r="O9" s="107"/>
      <c r="P9" s="74">
        <v>3743.91</v>
      </c>
      <c r="Q9" s="107"/>
      <c r="R9" s="237"/>
      <c r="S9" s="249"/>
      <c r="T9" s="103"/>
      <c r="U9" s="94"/>
    </row>
    <row r="10" spans="1:702" ht="65.25" customHeight="1" x14ac:dyDescent="0.2">
      <c r="A10" s="253"/>
      <c r="B10" s="251"/>
      <c r="C10" s="252"/>
      <c r="D10" s="237"/>
      <c r="E10" s="237"/>
      <c r="F10" s="237"/>
      <c r="G10" s="13" t="s">
        <v>27</v>
      </c>
      <c r="H10" s="13">
        <v>2017</v>
      </c>
      <c r="I10" s="13" t="s">
        <v>98</v>
      </c>
      <c r="J10" s="5">
        <v>43032</v>
      </c>
      <c r="K10" s="4" t="s">
        <v>194</v>
      </c>
      <c r="L10" s="5">
        <v>43364</v>
      </c>
      <c r="M10" s="13"/>
      <c r="N10" s="13"/>
      <c r="O10" s="13"/>
      <c r="P10" s="74">
        <v>5762.17</v>
      </c>
      <c r="Q10" s="112"/>
      <c r="R10" s="237"/>
      <c r="S10" s="249"/>
      <c r="T10" s="103"/>
      <c r="U10" s="94"/>
    </row>
    <row r="11" spans="1:702" ht="48" customHeight="1" x14ac:dyDescent="0.2">
      <c r="A11" s="253"/>
      <c r="B11" s="251"/>
      <c r="C11" s="252"/>
      <c r="D11" s="237"/>
      <c r="E11" s="237"/>
      <c r="F11" s="237"/>
      <c r="G11" s="113" t="s">
        <v>26</v>
      </c>
      <c r="H11" s="113">
        <v>2017</v>
      </c>
      <c r="I11" s="113" t="s">
        <v>98</v>
      </c>
      <c r="J11" s="114">
        <v>43032</v>
      </c>
      <c r="K11" s="106" t="s">
        <v>194</v>
      </c>
      <c r="L11" s="114">
        <v>43364</v>
      </c>
      <c r="M11" s="113"/>
      <c r="N11" s="113"/>
      <c r="O11" s="113"/>
      <c r="P11" s="115">
        <v>5762.17</v>
      </c>
      <c r="Q11" s="13"/>
      <c r="R11" s="237"/>
      <c r="S11" s="249"/>
      <c r="T11" s="103"/>
      <c r="U11" s="94"/>
    </row>
    <row r="12" spans="1:702" ht="59.25" customHeight="1" x14ac:dyDescent="0.2">
      <c r="A12" s="253"/>
      <c r="B12" s="251"/>
      <c r="C12" s="252"/>
      <c r="D12" s="237"/>
      <c r="E12" s="237"/>
      <c r="F12" s="237"/>
      <c r="G12" s="113" t="s">
        <v>48</v>
      </c>
      <c r="H12" s="113">
        <v>2018</v>
      </c>
      <c r="I12" s="114">
        <v>43344</v>
      </c>
      <c r="J12" s="114">
        <v>43347</v>
      </c>
      <c r="K12" s="106" t="s">
        <v>195</v>
      </c>
      <c r="L12" s="114"/>
      <c r="M12" s="113"/>
      <c r="N12" s="113"/>
      <c r="O12" s="113"/>
      <c r="P12" s="115"/>
      <c r="Q12" s="113"/>
      <c r="R12" s="107"/>
      <c r="S12" s="249"/>
      <c r="T12" s="103"/>
      <c r="U12" s="94"/>
    </row>
    <row r="13" spans="1:702" ht="59.25" customHeight="1" x14ac:dyDescent="0.2">
      <c r="A13" s="253"/>
      <c r="B13" s="251"/>
      <c r="C13" s="252"/>
      <c r="D13" s="237"/>
      <c r="E13" s="237"/>
      <c r="F13" s="237"/>
      <c r="G13" s="177" t="s">
        <v>24</v>
      </c>
      <c r="H13" s="177">
        <v>2018</v>
      </c>
      <c r="I13" s="114">
        <v>43365</v>
      </c>
      <c r="J13" s="114">
        <v>43372</v>
      </c>
      <c r="K13" s="106" t="s">
        <v>196</v>
      </c>
      <c r="L13" s="114">
        <v>43729</v>
      </c>
      <c r="M13" s="177"/>
      <c r="N13" s="177"/>
      <c r="O13" s="177"/>
      <c r="P13" s="115" t="s">
        <v>118</v>
      </c>
      <c r="Q13" s="177"/>
      <c r="R13" s="193"/>
      <c r="S13" s="249"/>
      <c r="T13" s="103"/>
      <c r="U13" s="94"/>
    </row>
    <row r="14" spans="1:702" s="100" customFormat="1" ht="68.25" customHeight="1" x14ac:dyDescent="0.2">
      <c r="A14" s="253"/>
      <c r="B14" s="251"/>
      <c r="C14" s="252"/>
      <c r="D14" s="237"/>
      <c r="E14" s="237"/>
      <c r="F14" s="237"/>
      <c r="G14" s="113" t="s">
        <v>303</v>
      </c>
      <c r="H14" s="113">
        <v>2019</v>
      </c>
      <c r="I14" s="114">
        <v>43730</v>
      </c>
      <c r="J14" s="114">
        <v>43736</v>
      </c>
      <c r="K14" s="106" t="s">
        <v>304</v>
      </c>
      <c r="L14" s="114">
        <v>44095</v>
      </c>
      <c r="M14" s="113"/>
      <c r="N14" s="113"/>
      <c r="O14" s="113"/>
      <c r="P14" s="115" t="s">
        <v>118</v>
      </c>
      <c r="Q14" s="112"/>
      <c r="R14" s="107"/>
      <c r="S14" s="250"/>
      <c r="T14" s="96"/>
      <c r="U14" s="99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1"/>
      <c r="SL14" s="91"/>
      <c r="SM14" s="91"/>
      <c r="SN14" s="91"/>
      <c r="SO14" s="91"/>
      <c r="SP14" s="91"/>
      <c r="SQ14" s="91"/>
      <c r="SR14" s="91"/>
      <c r="SS14" s="91"/>
      <c r="ST14" s="91"/>
      <c r="SU14" s="91"/>
      <c r="SV14" s="91"/>
      <c r="SW14" s="91"/>
      <c r="SX14" s="91"/>
      <c r="SY14" s="91"/>
      <c r="SZ14" s="91"/>
      <c r="TA14" s="91"/>
      <c r="TB14" s="91"/>
      <c r="TC14" s="91"/>
      <c r="TD14" s="91"/>
      <c r="TE14" s="91"/>
      <c r="TF14" s="91"/>
      <c r="TG14" s="91"/>
      <c r="TH14" s="91"/>
      <c r="TI14" s="91"/>
      <c r="TJ14" s="91"/>
      <c r="TK14" s="91"/>
      <c r="TL14" s="91"/>
      <c r="TM14" s="91"/>
      <c r="TN14" s="91"/>
      <c r="TO14" s="91"/>
      <c r="TP14" s="91"/>
      <c r="TQ14" s="91"/>
      <c r="TR14" s="91"/>
      <c r="TS14" s="91"/>
      <c r="TT14" s="91"/>
      <c r="TU14" s="91"/>
      <c r="TV14" s="91"/>
      <c r="TW14" s="91"/>
      <c r="TX14" s="91"/>
      <c r="TY14" s="91"/>
      <c r="TZ14" s="91"/>
      <c r="UA14" s="91"/>
      <c r="UB14" s="91"/>
      <c r="UC14" s="91"/>
      <c r="UD14" s="91"/>
      <c r="UE14" s="91"/>
      <c r="UF14" s="91"/>
      <c r="UG14" s="91"/>
      <c r="UH14" s="91"/>
      <c r="UI14" s="91"/>
      <c r="UJ14" s="91"/>
      <c r="UK14" s="91"/>
      <c r="UL14" s="91"/>
      <c r="UM14" s="91"/>
      <c r="UN14" s="91"/>
      <c r="UO14" s="91"/>
      <c r="UP14" s="91"/>
      <c r="UQ14" s="91"/>
      <c r="UR14" s="91"/>
      <c r="US14" s="91"/>
      <c r="UT14" s="91"/>
      <c r="UU14" s="91"/>
      <c r="UV14" s="91"/>
      <c r="UW14" s="91"/>
      <c r="UX14" s="91"/>
      <c r="UY14" s="91"/>
      <c r="UZ14" s="91"/>
      <c r="VA14" s="91"/>
      <c r="VB14" s="91"/>
      <c r="VC14" s="91"/>
      <c r="VD14" s="91"/>
      <c r="VE14" s="91"/>
      <c r="VF14" s="91"/>
      <c r="VG14" s="91"/>
      <c r="VH14" s="91"/>
      <c r="VI14" s="91"/>
      <c r="VJ14" s="91"/>
      <c r="VK14" s="91"/>
      <c r="VL14" s="91"/>
      <c r="VM14" s="91"/>
      <c r="VN14" s="91"/>
      <c r="VO14" s="91"/>
      <c r="VP14" s="91"/>
      <c r="VQ14" s="91"/>
      <c r="VR14" s="91"/>
      <c r="VS14" s="91"/>
      <c r="VT14" s="91"/>
      <c r="VU14" s="91"/>
      <c r="VV14" s="91"/>
      <c r="VW14" s="91"/>
      <c r="VX14" s="91"/>
      <c r="VY14" s="91"/>
      <c r="VZ14" s="91"/>
      <c r="WA14" s="91"/>
      <c r="WB14" s="91"/>
      <c r="WC14" s="91"/>
      <c r="WD14" s="91"/>
      <c r="WE14" s="91"/>
      <c r="WF14" s="91"/>
      <c r="WG14" s="91"/>
      <c r="WH14" s="91"/>
      <c r="WI14" s="91"/>
      <c r="WJ14" s="91"/>
      <c r="WK14" s="91"/>
      <c r="WL14" s="91"/>
      <c r="WM14" s="91"/>
      <c r="WN14" s="91"/>
      <c r="WO14" s="91"/>
      <c r="WP14" s="91"/>
      <c r="WQ14" s="91"/>
      <c r="WR14" s="91"/>
      <c r="WS14" s="91"/>
      <c r="WT14" s="91"/>
      <c r="WU14" s="91"/>
      <c r="WV14" s="91"/>
      <c r="WW14" s="91"/>
      <c r="WX14" s="91"/>
      <c r="WY14" s="91"/>
      <c r="WZ14" s="91"/>
      <c r="XA14" s="91"/>
      <c r="XB14" s="91"/>
      <c r="XC14" s="91"/>
      <c r="XD14" s="91"/>
      <c r="XE14" s="91"/>
      <c r="XF14" s="91"/>
      <c r="XG14" s="91"/>
      <c r="XH14" s="91"/>
      <c r="XI14" s="91"/>
      <c r="XJ14" s="91"/>
      <c r="XK14" s="91"/>
      <c r="XL14" s="91"/>
      <c r="XM14" s="91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</row>
    <row r="15" spans="1:702" s="94" customFormat="1" ht="81" customHeight="1" x14ac:dyDescent="0.2">
      <c r="A15" s="42" t="s">
        <v>47</v>
      </c>
      <c r="B15" s="138" t="s">
        <v>34</v>
      </c>
      <c r="C15" s="58" t="s">
        <v>42</v>
      </c>
      <c r="D15" s="107" t="s">
        <v>35</v>
      </c>
      <c r="E15" s="107" t="s">
        <v>37</v>
      </c>
      <c r="F15" s="107" t="s">
        <v>36</v>
      </c>
      <c r="G15" s="107"/>
      <c r="H15" s="58"/>
      <c r="I15" s="4">
        <v>42094</v>
      </c>
      <c r="J15" s="4">
        <v>42229</v>
      </c>
      <c r="K15" s="4" t="s">
        <v>197</v>
      </c>
      <c r="L15" s="4">
        <v>43920</v>
      </c>
      <c r="M15" s="107"/>
      <c r="N15" s="107"/>
      <c r="O15" s="107"/>
      <c r="P15" s="44">
        <v>20000</v>
      </c>
      <c r="Q15" s="116" t="s">
        <v>149</v>
      </c>
      <c r="R15" s="58" t="s">
        <v>38</v>
      </c>
      <c r="S15" s="117" t="s">
        <v>14</v>
      </c>
      <c r="T15" s="104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91"/>
      <c r="NH15" s="91"/>
      <c r="NI15" s="91"/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1"/>
      <c r="NX15" s="91"/>
      <c r="NY15" s="91"/>
      <c r="NZ15" s="91"/>
      <c r="OA15" s="91"/>
      <c r="OB15" s="91"/>
      <c r="OC15" s="91"/>
      <c r="OD15" s="91"/>
      <c r="OE15" s="91"/>
      <c r="OF15" s="91"/>
      <c r="OG15" s="91"/>
      <c r="OH15" s="91"/>
      <c r="OI15" s="91"/>
      <c r="OJ15" s="91"/>
      <c r="OK15" s="91"/>
      <c r="OL15" s="91"/>
      <c r="OM15" s="91"/>
      <c r="ON15" s="91"/>
      <c r="OO15" s="91"/>
      <c r="OP15" s="91"/>
      <c r="OQ15" s="91"/>
      <c r="OR15" s="91"/>
      <c r="OS15" s="91"/>
      <c r="OT15" s="91"/>
      <c r="OU15" s="91"/>
      <c r="OV15" s="91"/>
      <c r="OW15" s="91"/>
      <c r="OX15" s="91"/>
      <c r="OY15" s="91"/>
      <c r="OZ15" s="91"/>
      <c r="PA15" s="91"/>
      <c r="PB15" s="91"/>
      <c r="PC15" s="91"/>
      <c r="PD15" s="91"/>
      <c r="PE15" s="91"/>
      <c r="PF15" s="91"/>
      <c r="PG15" s="91"/>
      <c r="PH15" s="91"/>
      <c r="PI15" s="91"/>
      <c r="PJ15" s="91"/>
      <c r="PK15" s="91"/>
      <c r="PL15" s="91"/>
      <c r="PM15" s="91"/>
      <c r="PN15" s="91"/>
      <c r="PO15" s="91"/>
      <c r="PP15" s="91"/>
      <c r="PQ15" s="91"/>
      <c r="PR15" s="91"/>
      <c r="PS15" s="91"/>
      <c r="PT15" s="91"/>
      <c r="PU15" s="91"/>
      <c r="PV15" s="91"/>
      <c r="PW15" s="91"/>
      <c r="PX15" s="91"/>
      <c r="PY15" s="91"/>
      <c r="PZ15" s="91"/>
      <c r="QA15" s="91"/>
      <c r="QB15" s="91"/>
      <c r="QC15" s="91"/>
      <c r="QD15" s="91"/>
      <c r="QE15" s="91"/>
      <c r="QF15" s="91"/>
      <c r="QG15" s="91"/>
      <c r="QH15" s="91"/>
      <c r="QI15" s="91"/>
      <c r="QJ15" s="91"/>
      <c r="QK15" s="91"/>
      <c r="QL15" s="91"/>
      <c r="QM15" s="91"/>
      <c r="QN15" s="91"/>
      <c r="QO15" s="91"/>
      <c r="QP15" s="91"/>
      <c r="QQ15" s="91"/>
      <c r="QR15" s="91"/>
      <c r="QS15" s="91"/>
      <c r="QT15" s="91"/>
      <c r="QU15" s="91"/>
      <c r="QV15" s="91"/>
      <c r="QW15" s="91"/>
      <c r="QX15" s="91"/>
      <c r="QY15" s="91"/>
      <c r="QZ15" s="91"/>
      <c r="RA15" s="91"/>
      <c r="RB15" s="91"/>
      <c r="RC15" s="91"/>
      <c r="RD15" s="91"/>
      <c r="RE15" s="91"/>
      <c r="RF15" s="91"/>
      <c r="RG15" s="91"/>
      <c r="RH15" s="91"/>
      <c r="RI15" s="91"/>
      <c r="RJ15" s="91"/>
      <c r="RK15" s="91"/>
      <c r="RL15" s="91"/>
      <c r="RM15" s="91"/>
      <c r="RN15" s="91"/>
      <c r="RO15" s="91"/>
      <c r="RP15" s="91"/>
      <c r="RQ15" s="91"/>
      <c r="RR15" s="91"/>
      <c r="RS15" s="91"/>
      <c r="RT15" s="91"/>
      <c r="RU15" s="91"/>
      <c r="RV15" s="91"/>
      <c r="RW15" s="91"/>
      <c r="RX15" s="91"/>
      <c r="RY15" s="91"/>
      <c r="RZ15" s="91"/>
      <c r="SA15" s="91"/>
      <c r="SB15" s="91"/>
      <c r="SC15" s="91"/>
      <c r="SD15" s="91"/>
      <c r="SE15" s="91"/>
      <c r="SF15" s="91"/>
      <c r="SG15" s="91"/>
      <c r="SH15" s="91"/>
      <c r="SI15" s="91"/>
      <c r="SJ15" s="91"/>
      <c r="SK15" s="91"/>
      <c r="SL15" s="91"/>
      <c r="SM15" s="91"/>
      <c r="SN15" s="91"/>
      <c r="SO15" s="91"/>
      <c r="SP15" s="91"/>
      <c r="SQ15" s="91"/>
      <c r="SR15" s="91"/>
      <c r="SS15" s="91"/>
      <c r="ST15" s="91"/>
      <c r="SU15" s="91"/>
      <c r="SV15" s="91"/>
      <c r="SW15" s="91"/>
      <c r="SX15" s="91"/>
      <c r="SY15" s="91"/>
      <c r="SZ15" s="91"/>
      <c r="TA15" s="91"/>
      <c r="TB15" s="91"/>
      <c r="TC15" s="91"/>
      <c r="TD15" s="91"/>
      <c r="TE15" s="91"/>
      <c r="TF15" s="91"/>
      <c r="TG15" s="91"/>
      <c r="TH15" s="91"/>
      <c r="TI15" s="91"/>
      <c r="TJ15" s="91"/>
      <c r="TK15" s="91"/>
      <c r="TL15" s="91"/>
      <c r="TM15" s="91"/>
      <c r="TN15" s="91"/>
      <c r="TO15" s="91"/>
      <c r="TP15" s="91"/>
      <c r="TQ15" s="91"/>
      <c r="TR15" s="91"/>
      <c r="TS15" s="91"/>
      <c r="TT15" s="91"/>
      <c r="TU15" s="91"/>
      <c r="TV15" s="91"/>
      <c r="TW15" s="91"/>
      <c r="TX15" s="91"/>
      <c r="TY15" s="91"/>
      <c r="TZ15" s="91"/>
      <c r="UA15" s="91"/>
      <c r="UB15" s="91"/>
      <c r="UC15" s="91"/>
      <c r="UD15" s="91"/>
      <c r="UE15" s="91"/>
      <c r="UF15" s="91"/>
      <c r="UG15" s="91"/>
      <c r="UH15" s="91"/>
      <c r="UI15" s="91"/>
      <c r="UJ15" s="91"/>
      <c r="UK15" s="91"/>
      <c r="UL15" s="91"/>
      <c r="UM15" s="91"/>
      <c r="UN15" s="91"/>
      <c r="UO15" s="91"/>
      <c r="UP15" s="91"/>
      <c r="UQ15" s="91"/>
      <c r="UR15" s="91"/>
      <c r="US15" s="91"/>
      <c r="UT15" s="91"/>
      <c r="UU15" s="91"/>
      <c r="UV15" s="91"/>
      <c r="UW15" s="91"/>
      <c r="UX15" s="91"/>
      <c r="UY15" s="91"/>
      <c r="UZ15" s="91"/>
      <c r="VA15" s="91"/>
      <c r="VB15" s="91"/>
      <c r="VC15" s="91"/>
      <c r="VD15" s="91"/>
      <c r="VE15" s="91"/>
      <c r="VF15" s="91"/>
      <c r="VG15" s="91"/>
      <c r="VH15" s="91"/>
      <c r="VI15" s="91"/>
      <c r="VJ15" s="91"/>
      <c r="VK15" s="91"/>
      <c r="VL15" s="91"/>
      <c r="VM15" s="91"/>
      <c r="VN15" s="91"/>
      <c r="VO15" s="91"/>
      <c r="VP15" s="91"/>
      <c r="VQ15" s="91"/>
      <c r="VR15" s="91"/>
      <c r="VS15" s="91"/>
      <c r="VT15" s="91"/>
      <c r="VU15" s="91"/>
      <c r="VV15" s="91"/>
      <c r="VW15" s="91"/>
      <c r="VX15" s="91"/>
      <c r="VY15" s="91"/>
      <c r="VZ15" s="91"/>
      <c r="WA15" s="91"/>
      <c r="WB15" s="91"/>
      <c r="WC15" s="91"/>
      <c r="WD15" s="91"/>
      <c r="WE15" s="91"/>
      <c r="WF15" s="91"/>
      <c r="WG15" s="91"/>
      <c r="WH15" s="91"/>
      <c r="WI15" s="91"/>
      <c r="WJ15" s="91"/>
      <c r="WK15" s="91"/>
      <c r="WL15" s="91"/>
      <c r="WM15" s="91"/>
      <c r="WN15" s="91"/>
      <c r="WO15" s="91"/>
      <c r="WP15" s="91"/>
      <c r="WQ15" s="91"/>
      <c r="WR15" s="91"/>
      <c r="WS15" s="91"/>
      <c r="WT15" s="91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</row>
    <row r="16" spans="1:702" s="94" customFormat="1" ht="81" customHeight="1" x14ac:dyDescent="0.25">
      <c r="A16" s="235" t="s">
        <v>50</v>
      </c>
      <c r="B16" s="251" t="s">
        <v>51</v>
      </c>
      <c r="C16" s="252" t="s">
        <v>52</v>
      </c>
      <c r="D16" s="237" t="s">
        <v>53</v>
      </c>
      <c r="E16" s="237" t="s">
        <v>54</v>
      </c>
      <c r="F16" s="235" t="s">
        <v>55</v>
      </c>
      <c r="G16" s="107"/>
      <c r="H16" s="110"/>
      <c r="I16" s="5">
        <v>42223</v>
      </c>
      <c r="J16" s="5">
        <v>42245</v>
      </c>
      <c r="K16" s="109" t="s">
        <v>198</v>
      </c>
      <c r="L16" s="5">
        <v>42223</v>
      </c>
      <c r="M16" s="13"/>
      <c r="N16" s="13"/>
      <c r="O16" s="13"/>
      <c r="P16" s="254">
        <v>27600</v>
      </c>
      <c r="Q16" s="110"/>
      <c r="R16" s="235" t="s">
        <v>124</v>
      </c>
      <c r="S16" s="246" t="s">
        <v>108</v>
      </c>
      <c r="T16" s="104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</row>
    <row r="17" spans="1:702" s="97" customFormat="1" ht="58.5" customHeight="1" x14ac:dyDescent="0.2">
      <c r="A17" s="235"/>
      <c r="B17" s="251"/>
      <c r="C17" s="252"/>
      <c r="D17" s="237"/>
      <c r="E17" s="237"/>
      <c r="F17" s="235"/>
      <c r="G17" s="107" t="s">
        <v>25</v>
      </c>
      <c r="H17" s="13">
        <v>2016</v>
      </c>
      <c r="I17" s="5">
        <v>42590</v>
      </c>
      <c r="J17" s="5">
        <v>42627</v>
      </c>
      <c r="K17" s="109" t="s">
        <v>199</v>
      </c>
      <c r="L17" s="5">
        <v>42954</v>
      </c>
      <c r="M17" s="13"/>
      <c r="N17" s="13"/>
      <c r="O17" s="13"/>
      <c r="P17" s="254"/>
      <c r="Q17" s="107"/>
      <c r="R17" s="235"/>
      <c r="S17" s="246"/>
      <c r="T17" s="101"/>
      <c r="U17" s="94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91"/>
      <c r="NI17" s="91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1"/>
      <c r="NX17" s="91"/>
      <c r="NY17" s="91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91"/>
      <c r="OK17" s="91"/>
      <c r="OL17" s="91"/>
      <c r="OM17" s="91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91"/>
      <c r="OY17" s="91"/>
      <c r="OZ17" s="91"/>
      <c r="PA17" s="91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91"/>
      <c r="PM17" s="91"/>
      <c r="PN17" s="91"/>
      <c r="PO17" s="91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91"/>
      <c r="QA17" s="91"/>
      <c r="QB17" s="91"/>
      <c r="QC17" s="91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91"/>
      <c r="QO17" s="91"/>
      <c r="QP17" s="91"/>
      <c r="QQ17" s="91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91"/>
      <c r="RC17" s="91"/>
      <c r="RD17" s="91"/>
      <c r="RE17" s="91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91"/>
      <c r="RQ17" s="91"/>
      <c r="RR17" s="91"/>
      <c r="RS17" s="91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91"/>
      <c r="SE17" s="91"/>
      <c r="SF17" s="91"/>
      <c r="SG17" s="91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91"/>
      <c r="SS17" s="91"/>
      <c r="ST17" s="91"/>
      <c r="SU17" s="91"/>
      <c r="SV17" s="91"/>
      <c r="SW17" s="91"/>
      <c r="SX17" s="91"/>
      <c r="SY17" s="91"/>
      <c r="SZ17" s="91"/>
      <c r="TA17" s="91"/>
      <c r="TB17" s="91"/>
      <c r="TC17" s="91"/>
      <c r="TD17" s="91"/>
      <c r="TE17" s="91"/>
      <c r="TF17" s="91"/>
      <c r="TG17" s="91"/>
      <c r="TH17" s="91"/>
      <c r="TI17" s="91"/>
      <c r="TJ17" s="91"/>
      <c r="TK17" s="91"/>
      <c r="TL17" s="91"/>
      <c r="TM17" s="91"/>
      <c r="TN17" s="91"/>
      <c r="TO17" s="91"/>
      <c r="TP17" s="91"/>
      <c r="TQ17" s="91"/>
      <c r="TR17" s="91"/>
      <c r="TS17" s="91"/>
      <c r="TT17" s="91"/>
      <c r="TU17" s="91"/>
      <c r="TV17" s="91"/>
      <c r="TW17" s="91"/>
      <c r="TX17" s="91"/>
      <c r="TY17" s="91"/>
      <c r="TZ17" s="91"/>
      <c r="UA17" s="91"/>
      <c r="UB17" s="91"/>
      <c r="UC17" s="91"/>
      <c r="UD17" s="91"/>
      <c r="UE17" s="91"/>
      <c r="UF17" s="91"/>
      <c r="UG17" s="91"/>
      <c r="UH17" s="91"/>
      <c r="UI17" s="91"/>
      <c r="UJ17" s="91"/>
      <c r="UK17" s="91"/>
      <c r="UL17" s="91"/>
      <c r="UM17" s="91"/>
      <c r="UN17" s="91"/>
      <c r="UO17" s="91"/>
      <c r="UP17" s="91"/>
      <c r="UQ17" s="91"/>
      <c r="UR17" s="91"/>
      <c r="US17" s="91"/>
      <c r="UT17" s="91"/>
      <c r="UU17" s="91"/>
      <c r="UV17" s="91"/>
      <c r="UW17" s="91"/>
      <c r="UX17" s="91"/>
      <c r="UY17" s="91"/>
      <c r="UZ17" s="91"/>
      <c r="VA17" s="91"/>
      <c r="VB17" s="91"/>
      <c r="VC17" s="91"/>
      <c r="VD17" s="91"/>
      <c r="VE17" s="91"/>
      <c r="VF17" s="91"/>
      <c r="VG17" s="91"/>
      <c r="VH17" s="91"/>
      <c r="VI17" s="91"/>
      <c r="VJ17" s="91"/>
      <c r="VK17" s="91"/>
      <c r="VL17" s="91"/>
      <c r="VM17" s="91"/>
      <c r="VN17" s="91"/>
      <c r="VO17" s="91"/>
      <c r="VP17" s="91"/>
      <c r="VQ17" s="91"/>
      <c r="VR17" s="91"/>
      <c r="VS17" s="91"/>
      <c r="VT17" s="91"/>
      <c r="VU17" s="91"/>
      <c r="VV17" s="91"/>
      <c r="VW17" s="91"/>
      <c r="VX17" s="91"/>
      <c r="VY17" s="91"/>
      <c r="VZ17" s="91"/>
      <c r="WA17" s="91"/>
      <c r="WB17" s="91"/>
      <c r="WC17" s="91"/>
      <c r="WD17" s="91"/>
      <c r="WE17" s="91"/>
      <c r="WF17" s="91"/>
      <c r="WG17" s="91"/>
      <c r="WH17" s="91"/>
      <c r="WI17" s="91"/>
      <c r="WJ17" s="91"/>
      <c r="WK17" s="91"/>
      <c r="WL17" s="91"/>
      <c r="WM17" s="91"/>
      <c r="WN17" s="91"/>
      <c r="WO17" s="91"/>
      <c r="WP17" s="91"/>
      <c r="WQ17" s="91"/>
      <c r="WR17" s="91"/>
      <c r="WS17" s="91"/>
      <c r="WT17" s="91"/>
      <c r="WU17" s="91"/>
      <c r="WV17" s="91"/>
      <c r="WW17" s="91"/>
      <c r="WX17" s="91"/>
      <c r="WY17" s="91"/>
      <c r="WZ17" s="91"/>
      <c r="XA17" s="91"/>
      <c r="XB17" s="91"/>
      <c r="XC17" s="91"/>
      <c r="XD17" s="91"/>
      <c r="XE17" s="91"/>
      <c r="XF17" s="91"/>
      <c r="XG17" s="91"/>
      <c r="XH17" s="91"/>
      <c r="XI17" s="91"/>
      <c r="XJ17" s="91"/>
      <c r="XK17" s="91"/>
      <c r="XL17" s="91"/>
      <c r="XM17" s="91"/>
      <c r="XN17" s="91"/>
      <c r="XO17" s="91"/>
      <c r="XP17" s="91"/>
      <c r="XQ17" s="91"/>
      <c r="XR17" s="91"/>
      <c r="XS17" s="91"/>
      <c r="XT17" s="91"/>
      <c r="XU17" s="91"/>
      <c r="XV17" s="91"/>
      <c r="XW17" s="91"/>
      <c r="XX17" s="91"/>
      <c r="XY17" s="91"/>
      <c r="XZ17" s="91"/>
      <c r="YA17" s="91"/>
      <c r="YB17" s="91"/>
      <c r="YC17" s="91"/>
      <c r="YD17" s="91"/>
      <c r="YE17" s="91"/>
      <c r="YF17" s="91"/>
      <c r="YG17" s="91"/>
      <c r="YH17" s="91"/>
      <c r="YI17" s="91"/>
      <c r="YJ17" s="91"/>
      <c r="YK17" s="91"/>
      <c r="YL17" s="91"/>
      <c r="YM17" s="91"/>
      <c r="YN17" s="91"/>
      <c r="YO17" s="91"/>
      <c r="YP17" s="91"/>
      <c r="YQ17" s="91"/>
      <c r="YR17" s="91"/>
      <c r="YS17" s="91"/>
      <c r="YT17" s="91"/>
      <c r="YU17" s="91"/>
      <c r="YV17" s="91"/>
      <c r="YW17" s="91"/>
      <c r="YX17" s="91"/>
      <c r="YY17" s="91"/>
      <c r="YZ17" s="91"/>
      <c r="ZA17" s="91"/>
      <c r="ZB17" s="91"/>
      <c r="ZC17" s="91"/>
      <c r="ZD17" s="91"/>
      <c r="ZE17" s="91"/>
      <c r="ZF17" s="91"/>
      <c r="ZG17" s="91"/>
      <c r="ZH17" s="91"/>
      <c r="ZI17" s="91"/>
      <c r="ZJ17" s="91"/>
      <c r="ZK17" s="91"/>
      <c r="ZL17" s="91"/>
      <c r="ZM17" s="91"/>
      <c r="ZN17" s="91"/>
      <c r="ZO17" s="91"/>
      <c r="ZP17" s="91"/>
      <c r="ZQ17" s="91"/>
      <c r="ZR17" s="91"/>
      <c r="ZS17" s="91"/>
      <c r="ZT17" s="91"/>
      <c r="ZU17" s="91"/>
      <c r="ZV17" s="91"/>
      <c r="ZW17" s="91"/>
      <c r="ZX17" s="91"/>
      <c r="ZY17" s="91"/>
      <c r="ZZ17" s="91"/>
    </row>
    <row r="18" spans="1:702" s="97" customFormat="1" ht="58.5" customHeight="1" x14ac:dyDescent="0.2">
      <c r="A18" s="235"/>
      <c r="B18" s="251"/>
      <c r="C18" s="252"/>
      <c r="D18" s="237"/>
      <c r="E18" s="237"/>
      <c r="F18" s="235"/>
      <c r="G18" s="107" t="s">
        <v>27</v>
      </c>
      <c r="H18" s="13">
        <v>2017</v>
      </c>
      <c r="I18" s="5">
        <v>42951</v>
      </c>
      <c r="J18" s="5">
        <v>42992</v>
      </c>
      <c r="K18" s="109" t="s">
        <v>200</v>
      </c>
      <c r="L18" s="5">
        <v>43319</v>
      </c>
      <c r="M18" s="13"/>
      <c r="N18" s="13"/>
      <c r="O18" s="13"/>
      <c r="P18" s="118"/>
      <c r="Q18" s="107"/>
      <c r="R18" s="235"/>
      <c r="S18" s="246"/>
      <c r="T18" s="101"/>
      <c r="U18" s="94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  <c r="IX18" s="91"/>
      <c r="IY18" s="91"/>
      <c r="IZ18" s="91"/>
      <c r="JA18" s="91"/>
      <c r="JB18" s="91"/>
      <c r="JC18" s="91"/>
      <c r="JD18" s="91"/>
      <c r="JE18" s="91"/>
      <c r="JF18" s="91"/>
      <c r="JG18" s="91"/>
      <c r="JH18" s="91"/>
      <c r="JI18" s="91"/>
      <c r="JJ18" s="91"/>
      <c r="JK18" s="91"/>
      <c r="JL18" s="91"/>
      <c r="JM18" s="91"/>
      <c r="JN18" s="91"/>
      <c r="JO18" s="91"/>
      <c r="JP18" s="91"/>
      <c r="JQ18" s="91"/>
      <c r="JR18" s="91"/>
      <c r="JS18" s="91"/>
      <c r="JT18" s="91"/>
      <c r="JU18" s="91"/>
      <c r="JV18" s="91"/>
      <c r="JW18" s="91"/>
      <c r="JX18" s="91"/>
      <c r="JY18" s="91"/>
      <c r="JZ18" s="91"/>
      <c r="KA18" s="91"/>
      <c r="KB18" s="91"/>
      <c r="KC18" s="91"/>
      <c r="KD18" s="91"/>
      <c r="KE18" s="91"/>
      <c r="KF18" s="91"/>
      <c r="KG18" s="91"/>
      <c r="KH18" s="91"/>
      <c r="KI18" s="91"/>
      <c r="KJ18" s="91"/>
      <c r="KK18" s="91"/>
      <c r="KL18" s="91"/>
      <c r="KM18" s="91"/>
      <c r="KN18" s="91"/>
      <c r="KO18" s="91"/>
      <c r="KP18" s="91"/>
      <c r="KQ18" s="91"/>
      <c r="KR18" s="91"/>
      <c r="KS18" s="91"/>
      <c r="KT18" s="91"/>
      <c r="KU18" s="91"/>
      <c r="KV18" s="91"/>
      <c r="KW18" s="91"/>
      <c r="KX18" s="91"/>
      <c r="KY18" s="91"/>
      <c r="KZ18" s="91"/>
      <c r="LA18" s="91"/>
      <c r="LB18" s="91"/>
      <c r="LC18" s="91"/>
      <c r="LD18" s="91"/>
      <c r="LE18" s="91"/>
      <c r="LF18" s="91"/>
      <c r="LG18" s="91"/>
      <c r="LH18" s="91"/>
      <c r="LI18" s="91"/>
      <c r="LJ18" s="91"/>
      <c r="LK18" s="91"/>
      <c r="LL18" s="91"/>
      <c r="LM18" s="91"/>
      <c r="LN18" s="91"/>
      <c r="LO18" s="91"/>
      <c r="LP18" s="91"/>
      <c r="LQ18" s="91"/>
      <c r="LR18" s="91"/>
      <c r="LS18" s="91"/>
      <c r="LT18" s="91"/>
      <c r="LU18" s="91"/>
      <c r="LV18" s="91"/>
      <c r="LW18" s="91"/>
      <c r="LX18" s="91"/>
      <c r="LY18" s="91"/>
      <c r="LZ18" s="91"/>
      <c r="MA18" s="91"/>
      <c r="MB18" s="91"/>
      <c r="MC18" s="91"/>
      <c r="MD18" s="91"/>
      <c r="ME18" s="91"/>
      <c r="MF18" s="91"/>
      <c r="MG18" s="91"/>
      <c r="MH18" s="91"/>
      <c r="MI18" s="91"/>
      <c r="MJ18" s="91"/>
      <c r="MK18" s="91"/>
      <c r="ML18" s="91"/>
      <c r="MM18" s="91"/>
      <c r="MN18" s="91"/>
      <c r="MO18" s="91"/>
      <c r="MP18" s="91"/>
      <c r="MQ18" s="91"/>
      <c r="MR18" s="91"/>
      <c r="MS18" s="91"/>
      <c r="MT18" s="91"/>
      <c r="MU18" s="91"/>
      <c r="MV18" s="91"/>
      <c r="MW18" s="91"/>
      <c r="MX18" s="91"/>
      <c r="MY18" s="91"/>
      <c r="MZ18" s="91"/>
      <c r="NA18" s="91"/>
      <c r="NB18" s="91"/>
      <c r="NC18" s="91"/>
      <c r="ND18" s="91"/>
      <c r="NE18" s="91"/>
      <c r="NF18" s="91"/>
      <c r="NG18" s="91"/>
      <c r="NH18" s="91"/>
      <c r="NI18" s="91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1"/>
      <c r="NX18" s="91"/>
      <c r="NY18" s="91"/>
      <c r="NZ18" s="91"/>
      <c r="OA18" s="91"/>
      <c r="OB18" s="91"/>
      <c r="OC18" s="91"/>
      <c r="OD18" s="91"/>
      <c r="OE18" s="91"/>
      <c r="OF18" s="91"/>
      <c r="OG18" s="91"/>
      <c r="OH18" s="91"/>
      <c r="OI18" s="91"/>
      <c r="OJ18" s="91"/>
      <c r="OK18" s="91"/>
      <c r="OL18" s="91"/>
      <c r="OM18" s="91"/>
      <c r="ON18" s="91"/>
      <c r="OO18" s="91"/>
      <c r="OP18" s="91"/>
      <c r="OQ18" s="91"/>
      <c r="OR18" s="91"/>
      <c r="OS18" s="91"/>
      <c r="OT18" s="91"/>
      <c r="OU18" s="91"/>
      <c r="OV18" s="91"/>
      <c r="OW18" s="91"/>
      <c r="OX18" s="91"/>
      <c r="OY18" s="91"/>
      <c r="OZ18" s="91"/>
      <c r="PA18" s="91"/>
      <c r="PB18" s="91"/>
      <c r="PC18" s="91"/>
      <c r="PD18" s="91"/>
      <c r="PE18" s="91"/>
      <c r="PF18" s="91"/>
      <c r="PG18" s="91"/>
      <c r="PH18" s="91"/>
      <c r="PI18" s="91"/>
      <c r="PJ18" s="91"/>
      <c r="PK18" s="91"/>
      <c r="PL18" s="91"/>
      <c r="PM18" s="91"/>
      <c r="PN18" s="91"/>
      <c r="PO18" s="91"/>
      <c r="PP18" s="91"/>
      <c r="PQ18" s="91"/>
      <c r="PR18" s="91"/>
      <c r="PS18" s="91"/>
      <c r="PT18" s="91"/>
      <c r="PU18" s="91"/>
      <c r="PV18" s="91"/>
      <c r="PW18" s="91"/>
      <c r="PX18" s="91"/>
      <c r="PY18" s="91"/>
      <c r="PZ18" s="91"/>
      <c r="QA18" s="91"/>
      <c r="QB18" s="91"/>
      <c r="QC18" s="91"/>
      <c r="QD18" s="91"/>
      <c r="QE18" s="91"/>
      <c r="QF18" s="91"/>
      <c r="QG18" s="91"/>
      <c r="QH18" s="91"/>
      <c r="QI18" s="91"/>
      <c r="QJ18" s="91"/>
      <c r="QK18" s="91"/>
      <c r="QL18" s="91"/>
      <c r="QM18" s="91"/>
      <c r="QN18" s="91"/>
      <c r="QO18" s="91"/>
      <c r="QP18" s="91"/>
      <c r="QQ18" s="91"/>
      <c r="QR18" s="91"/>
      <c r="QS18" s="91"/>
      <c r="QT18" s="91"/>
      <c r="QU18" s="91"/>
      <c r="QV18" s="91"/>
      <c r="QW18" s="91"/>
      <c r="QX18" s="91"/>
      <c r="QY18" s="91"/>
      <c r="QZ18" s="91"/>
      <c r="RA18" s="91"/>
      <c r="RB18" s="91"/>
      <c r="RC18" s="91"/>
      <c r="RD18" s="91"/>
      <c r="RE18" s="91"/>
      <c r="RF18" s="91"/>
      <c r="RG18" s="91"/>
      <c r="RH18" s="91"/>
      <c r="RI18" s="91"/>
      <c r="RJ18" s="91"/>
      <c r="RK18" s="91"/>
      <c r="RL18" s="91"/>
      <c r="RM18" s="91"/>
      <c r="RN18" s="91"/>
      <c r="RO18" s="91"/>
      <c r="RP18" s="91"/>
      <c r="RQ18" s="91"/>
      <c r="RR18" s="91"/>
      <c r="RS18" s="91"/>
      <c r="RT18" s="91"/>
      <c r="RU18" s="91"/>
      <c r="RV18" s="91"/>
      <c r="RW18" s="91"/>
      <c r="RX18" s="91"/>
      <c r="RY18" s="91"/>
      <c r="RZ18" s="91"/>
      <c r="SA18" s="91"/>
      <c r="SB18" s="91"/>
      <c r="SC18" s="91"/>
      <c r="SD18" s="91"/>
      <c r="SE18" s="91"/>
      <c r="SF18" s="91"/>
      <c r="SG18" s="91"/>
      <c r="SH18" s="91"/>
      <c r="SI18" s="91"/>
      <c r="SJ18" s="91"/>
      <c r="SK18" s="91"/>
      <c r="SL18" s="91"/>
      <c r="SM18" s="91"/>
      <c r="SN18" s="91"/>
      <c r="SO18" s="91"/>
      <c r="SP18" s="91"/>
      <c r="SQ18" s="91"/>
      <c r="SR18" s="91"/>
      <c r="SS18" s="91"/>
      <c r="ST18" s="91"/>
      <c r="SU18" s="91"/>
      <c r="SV18" s="91"/>
      <c r="SW18" s="91"/>
      <c r="SX18" s="91"/>
      <c r="SY18" s="91"/>
      <c r="SZ18" s="91"/>
      <c r="TA18" s="91"/>
      <c r="TB18" s="91"/>
      <c r="TC18" s="91"/>
      <c r="TD18" s="91"/>
      <c r="TE18" s="91"/>
      <c r="TF18" s="91"/>
      <c r="TG18" s="91"/>
      <c r="TH18" s="91"/>
      <c r="TI18" s="91"/>
      <c r="TJ18" s="91"/>
      <c r="TK18" s="91"/>
      <c r="TL18" s="91"/>
      <c r="TM18" s="91"/>
      <c r="TN18" s="91"/>
      <c r="TO18" s="91"/>
      <c r="TP18" s="91"/>
      <c r="TQ18" s="91"/>
      <c r="TR18" s="91"/>
      <c r="TS18" s="91"/>
      <c r="TT18" s="91"/>
      <c r="TU18" s="91"/>
      <c r="TV18" s="91"/>
      <c r="TW18" s="91"/>
      <c r="TX18" s="91"/>
      <c r="TY18" s="91"/>
      <c r="TZ18" s="91"/>
      <c r="UA18" s="91"/>
      <c r="UB18" s="91"/>
      <c r="UC18" s="91"/>
      <c r="UD18" s="91"/>
      <c r="UE18" s="91"/>
      <c r="UF18" s="91"/>
      <c r="UG18" s="91"/>
      <c r="UH18" s="91"/>
      <c r="UI18" s="91"/>
      <c r="UJ18" s="91"/>
      <c r="UK18" s="91"/>
      <c r="UL18" s="91"/>
      <c r="UM18" s="91"/>
      <c r="UN18" s="91"/>
      <c r="UO18" s="91"/>
      <c r="UP18" s="91"/>
      <c r="UQ18" s="91"/>
      <c r="UR18" s="91"/>
      <c r="US18" s="91"/>
      <c r="UT18" s="91"/>
      <c r="UU18" s="91"/>
      <c r="UV18" s="91"/>
      <c r="UW18" s="91"/>
      <c r="UX18" s="91"/>
      <c r="UY18" s="91"/>
      <c r="UZ18" s="91"/>
      <c r="VA18" s="91"/>
      <c r="VB18" s="91"/>
      <c r="VC18" s="91"/>
      <c r="VD18" s="91"/>
      <c r="VE18" s="91"/>
      <c r="VF18" s="91"/>
      <c r="VG18" s="91"/>
      <c r="VH18" s="91"/>
      <c r="VI18" s="91"/>
      <c r="VJ18" s="91"/>
      <c r="VK18" s="91"/>
      <c r="VL18" s="91"/>
      <c r="VM18" s="91"/>
      <c r="VN18" s="91"/>
      <c r="VO18" s="91"/>
      <c r="VP18" s="91"/>
      <c r="VQ18" s="91"/>
      <c r="VR18" s="91"/>
      <c r="VS18" s="91"/>
      <c r="VT18" s="91"/>
      <c r="VU18" s="91"/>
      <c r="VV18" s="91"/>
      <c r="VW18" s="91"/>
      <c r="VX18" s="91"/>
      <c r="VY18" s="91"/>
      <c r="VZ18" s="91"/>
      <c r="WA18" s="91"/>
      <c r="WB18" s="91"/>
      <c r="WC18" s="91"/>
      <c r="WD18" s="91"/>
      <c r="WE18" s="91"/>
      <c r="WF18" s="91"/>
      <c r="WG18" s="91"/>
      <c r="WH18" s="91"/>
      <c r="WI18" s="91"/>
      <c r="WJ18" s="91"/>
      <c r="WK18" s="91"/>
      <c r="WL18" s="91"/>
      <c r="WM18" s="91"/>
      <c r="WN18" s="91"/>
      <c r="WO18" s="91"/>
      <c r="WP18" s="91"/>
      <c r="WQ18" s="91"/>
      <c r="WR18" s="91"/>
      <c r="WS18" s="91"/>
      <c r="WT18" s="91"/>
      <c r="WU18" s="91"/>
      <c r="WV18" s="91"/>
      <c r="WW18" s="91"/>
      <c r="WX18" s="91"/>
      <c r="WY18" s="91"/>
      <c r="WZ18" s="91"/>
      <c r="XA18" s="91"/>
      <c r="XB18" s="91"/>
      <c r="XC18" s="91"/>
      <c r="XD18" s="91"/>
      <c r="XE18" s="91"/>
      <c r="XF18" s="91"/>
      <c r="XG18" s="91"/>
      <c r="XH18" s="91"/>
      <c r="XI18" s="91"/>
      <c r="XJ18" s="91"/>
      <c r="XK18" s="91"/>
      <c r="XL18" s="91"/>
      <c r="XM18" s="91"/>
      <c r="XN18" s="91"/>
      <c r="XO18" s="91"/>
      <c r="XP18" s="91"/>
      <c r="XQ18" s="91"/>
      <c r="XR18" s="91"/>
      <c r="XS18" s="91"/>
      <c r="XT18" s="91"/>
      <c r="XU18" s="91"/>
      <c r="XV18" s="91"/>
      <c r="XW18" s="91"/>
      <c r="XX18" s="91"/>
      <c r="XY18" s="91"/>
      <c r="XZ18" s="91"/>
      <c r="YA18" s="91"/>
      <c r="YB18" s="91"/>
      <c r="YC18" s="91"/>
      <c r="YD18" s="91"/>
      <c r="YE18" s="91"/>
      <c r="YF18" s="91"/>
      <c r="YG18" s="91"/>
      <c r="YH18" s="91"/>
      <c r="YI18" s="91"/>
      <c r="YJ18" s="91"/>
      <c r="YK18" s="91"/>
      <c r="YL18" s="91"/>
      <c r="YM18" s="91"/>
      <c r="YN18" s="91"/>
      <c r="YO18" s="91"/>
      <c r="YP18" s="91"/>
      <c r="YQ18" s="91"/>
      <c r="YR18" s="91"/>
      <c r="YS18" s="91"/>
      <c r="YT18" s="91"/>
      <c r="YU18" s="91"/>
      <c r="YV18" s="91"/>
      <c r="YW18" s="91"/>
      <c r="YX18" s="91"/>
      <c r="YY18" s="91"/>
      <c r="YZ18" s="91"/>
      <c r="ZA18" s="91"/>
      <c r="ZB18" s="91"/>
      <c r="ZC18" s="91"/>
      <c r="ZD18" s="91"/>
      <c r="ZE18" s="91"/>
      <c r="ZF18" s="91"/>
      <c r="ZG18" s="91"/>
      <c r="ZH18" s="91"/>
      <c r="ZI18" s="91"/>
      <c r="ZJ18" s="91"/>
      <c r="ZK18" s="91"/>
      <c r="ZL18" s="91"/>
      <c r="ZM18" s="91"/>
      <c r="ZN18" s="91"/>
      <c r="ZO18" s="91"/>
      <c r="ZP18" s="91"/>
      <c r="ZQ18" s="91"/>
      <c r="ZR18" s="91"/>
      <c r="ZS18" s="91"/>
      <c r="ZT18" s="91"/>
      <c r="ZU18" s="91"/>
      <c r="ZV18" s="91"/>
      <c r="ZW18" s="91"/>
      <c r="ZX18" s="91"/>
      <c r="ZY18" s="91"/>
      <c r="ZZ18" s="91"/>
    </row>
    <row r="19" spans="1:702" s="97" customFormat="1" ht="58.5" customHeight="1" x14ac:dyDescent="0.2">
      <c r="A19" s="235"/>
      <c r="B19" s="251"/>
      <c r="C19" s="252"/>
      <c r="D19" s="237"/>
      <c r="E19" s="237"/>
      <c r="F19" s="235"/>
      <c r="G19" s="183" t="s">
        <v>26</v>
      </c>
      <c r="H19" s="184">
        <v>2018</v>
      </c>
      <c r="I19" s="5">
        <v>43318</v>
      </c>
      <c r="J19" s="5">
        <v>43354</v>
      </c>
      <c r="K19" s="109" t="s">
        <v>201</v>
      </c>
      <c r="L19" s="5">
        <v>43684</v>
      </c>
      <c r="M19" s="184"/>
      <c r="N19" s="184"/>
      <c r="O19" s="184"/>
      <c r="P19" s="185">
        <v>28811.64</v>
      </c>
      <c r="Q19" s="183"/>
      <c r="R19" s="235"/>
      <c r="S19" s="246"/>
      <c r="T19" s="101"/>
      <c r="U19" s="94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  <c r="IX19" s="91"/>
      <c r="IY19" s="91"/>
      <c r="IZ19" s="91"/>
      <c r="JA19" s="91"/>
      <c r="JB19" s="91"/>
      <c r="JC19" s="91"/>
      <c r="JD19" s="91"/>
      <c r="JE19" s="91"/>
      <c r="JF19" s="91"/>
      <c r="JG19" s="91"/>
      <c r="JH19" s="91"/>
      <c r="JI19" s="91"/>
      <c r="JJ19" s="91"/>
      <c r="JK19" s="91"/>
      <c r="JL19" s="91"/>
      <c r="JM19" s="91"/>
      <c r="JN19" s="91"/>
      <c r="JO19" s="91"/>
      <c r="JP19" s="91"/>
      <c r="JQ19" s="91"/>
      <c r="JR19" s="91"/>
      <c r="JS19" s="91"/>
      <c r="JT19" s="91"/>
      <c r="JU19" s="91"/>
      <c r="JV19" s="91"/>
      <c r="JW19" s="91"/>
      <c r="JX19" s="91"/>
      <c r="JY19" s="91"/>
      <c r="JZ19" s="91"/>
      <c r="KA19" s="91"/>
      <c r="KB19" s="91"/>
      <c r="KC19" s="91"/>
      <c r="KD19" s="91"/>
      <c r="KE19" s="91"/>
      <c r="KF19" s="91"/>
      <c r="KG19" s="91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1"/>
      <c r="KW19" s="91"/>
      <c r="KX19" s="91"/>
      <c r="KY19" s="91"/>
      <c r="KZ19" s="91"/>
      <c r="LA19" s="91"/>
      <c r="LB19" s="91"/>
      <c r="LC19" s="91"/>
      <c r="LD19" s="91"/>
      <c r="LE19" s="91"/>
      <c r="LF19" s="91"/>
      <c r="LG19" s="91"/>
      <c r="LH19" s="91"/>
      <c r="LI19" s="91"/>
      <c r="LJ19" s="91"/>
      <c r="LK19" s="91"/>
      <c r="LL19" s="91"/>
      <c r="LM19" s="91"/>
      <c r="LN19" s="91"/>
      <c r="LO19" s="91"/>
      <c r="LP19" s="91"/>
      <c r="LQ19" s="91"/>
      <c r="LR19" s="91"/>
      <c r="LS19" s="91"/>
      <c r="LT19" s="91"/>
      <c r="LU19" s="91"/>
      <c r="LV19" s="91"/>
      <c r="LW19" s="91"/>
      <c r="LX19" s="91"/>
      <c r="LY19" s="91"/>
      <c r="LZ19" s="91"/>
      <c r="MA19" s="91"/>
      <c r="MB19" s="91"/>
      <c r="MC19" s="91"/>
      <c r="MD19" s="91"/>
      <c r="ME19" s="91"/>
      <c r="MF19" s="91"/>
      <c r="MG19" s="91"/>
      <c r="MH19" s="91"/>
      <c r="MI19" s="91"/>
      <c r="MJ19" s="91"/>
      <c r="MK19" s="91"/>
      <c r="ML19" s="91"/>
      <c r="MM19" s="91"/>
      <c r="MN19" s="91"/>
      <c r="MO19" s="91"/>
      <c r="MP19" s="91"/>
      <c r="MQ19" s="91"/>
      <c r="MR19" s="91"/>
      <c r="MS19" s="91"/>
      <c r="MT19" s="91"/>
      <c r="MU19" s="91"/>
      <c r="MV19" s="91"/>
      <c r="MW19" s="91"/>
      <c r="MX19" s="91"/>
      <c r="MY19" s="91"/>
      <c r="MZ19" s="91"/>
      <c r="NA19" s="91"/>
      <c r="NB19" s="91"/>
      <c r="NC19" s="91"/>
      <c r="ND19" s="91"/>
      <c r="NE19" s="91"/>
      <c r="NF19" s="91"/>
      <c r="NG19" s="91"/>
      <c r="NH19" s="91"/>
      <c r="NI19" s="91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1"/>
      <c r="NX19" s="91"/>
      <c r="NY19" s="91"/>
      <c r="NZ19" s="91"/>
      <c r="OA19" s="91"/>
      <c r="OB19" s="91"/>
      <c r="OC19" s="91"/>
      <c r="OD19" s="91"/>
      <c r="OE19" s="91"/>
      <c r="OF19" s="91"/>
      <c r="OG19" s="91"/>
      <c r="OH19" s="91"/>
      <c r="OI19" s="91"/>
      <c r="OJ19" s="91"/>
      <c r="OK19" s="91"/>
      <c r="OL19" s="91"/>
      <c r="OM19" s="91"/>
      <c r="ON19" s="91"/>
      <c r="OO19" s="91"/>
      <c r="OP19" s="91"/>
      <c r="OQ19" s="91"/>
      <c r="OR19" s="91"/>
      <c r="OS19" s="91"/>
      <c r="OT19" s="91"/>
      <c r="OU19" s="91"/>
      <c r="OV19" s="91"/>
      <c r="OW19" s="91"/>
      <c r="OX19" s="91"/>
      <c r="OY19" s="91"/>
      <c r="OZ19" s="91"/>
      <c r="PA19" s="91"/>
      <c r="PB19" s="91"/>
      <c r="PC19" s="91"/>
      <c r="PD19" s="91"/>
      <c r="PE19" s="91"/>
      <c r="PF19" s="91"/>
      <c r="PG19" s="91"/>
      <c r="PH19" s="91"/>
      <c r="PI19" s="91"/>
      <c r="PJ19" s="91"/>
      <c r="PK19" s="91"/>
      <c r="PL19" s="91"/>
      <c r="PM19" s="91"/>
      <c r="PN19" s="91"/>
      <c r="PO19" s="91"/>
      <c r="PP19" s="91"/>
      <c r="PQ19" s="91"/>
      <c r="PR19" s="91"/>
      <c r="PS19" s="91"/>
      <c r="PT19" s="91"/>
      <c r="PU19" s="91"/>
      <c r="PV19" s="91"/>
      <c r="PW19" s="91"/>
      <c r="PX19" s="91"/>
      <c r="PY19" s="91"/>
      <c r="PZ19" s="91"/>
      <c r="QA19" s="91"/>
      <c r="QB19" s="91"/>
      <c r="QC19" s="91"/>
      <c r="QD19" s="91"/>
      <c r="QE19" s="91"/>
      <c r="QF19" s="91"/>
      <c r="QG19" s="91"/>
      <c r="QH19" s="91"/>
      <c r="QI19" s="91"/>
      <c r="QJ19" s="91"/>
      <c r="QK19" s="91"/>
      <c r="QL19" s="91"/>
      <c r="QM19" s="91"/>
      <c r="QN19" s="91"/>
      <c r="QO19" s="91"/>
      <c r="QP19" s="91"/>
      <c r="QQ19" s="91"/>
      <c r="QR19" s="91"/>
      <c r="QS19" s="91"/>
      <c r="QT19" s="91"/>
      <c r="QU19" s="91"/>
      <c r="QV19" s="91"/>
      <c r="QW19" s="91"/>
      <c r="QX19" s="91"/>
      <c r="QY19" s="91"/>
      <c r="QZ19" s="91"/>
      <c r="RA19" s="91"/>
      <c r="RB19" s="91"/>
      <c r="RC19" s="91"/>
      <c r="RD19" s="91"/>
      <c r="RE19" s="91"/>
      <c r="RF19" s="91"/>
      <c r="RG19" s="91"/>
      <c r="RH19" s="91"/>
      <c r="RI19" s="91"/>
      <c r="RJ19" s="91"/>
      <c r="RK19" s="91"/>
      <c r="RL19" s="91"/>
      <c r="RM19" s="91"/>
      <c r="RN19" s="91"/>
      <c r="RO19" s="91"/>
      <c r="RP19" s="91"/>
      <c r="RQ19" s="91"/>
      <c r="RR19" s="91"/>
      <c r="RS19" s="91"/>
      <c r="RT19" s="91"/>
      <c r="RU19" s="91"/>
      <c r="RV19" s="91"/>
      <c r="RW19" s="91"/>
      <c r="RX19" s="91"/>
      <c r="RY19" s="91"/>
      <c r="RZ19" s="91"/>
      <c r="SA19" s="91"/>
      <c r="SB19" s="91"/>
      <c r="SC19" s="91"/>
      <c r="SD19" s="91"/>
      <c r="SE19" s="91"/>
      <c r="SF19" s="91"/>
      <c r="SG19" s="91"/>
      <c r="SH19" s="91"/>
      <c r="SI19" s="91"/>
      <c r="SJ19" s="91"/>
      <c r="SK19" s="91"/>
      <c r="SL19" s="91"/>
      <c r="SM19" s="91"/>
      <c r="SN19" s="91"/>
      <c r="SO19" s="91"/>
      <c r="SP19" s="91"/>
      <c r="SQ19" s="91"/>
      <c r="SR19" s="91"/>
      <c r="SS19" s="91"/>
      <c r="ST19" s="91"/>
      <c r="SU19" s="91"/>
      <c r="SV19" s="91"/>
      <c r="SW19" s="91"/>
      <c r="SX19" s="91"/>
      <c r="SY19" s="91"/>
      <c r="SZ19" s="91"/>
      <c r="TA19" s="91"/>
      <c r="TB19" s="91"/>
      <c r="TC19" s="91"/>
      <c r="TD19" s="91"/>
      <c r="TE19" s="91"/>
      <c r="TF19" s="91"/>
      <c r="TG19" s="91"/>
      <c r="TH19" s="91"/>
      <c r="TI19" s="91"/>
      <c r="TJ19" s="91"/>
      <c r="TK19" s="91"/>
      <c r="TL19" s="91"/>
      <c r="TM19" s="91"/>
      <c r="TN19" s="91"/>
      <c r="TO19" s="91"/>
      <c r="TP19" s="91"/>
      <c r="TQ19" s="91"/>
      <c r="TR19" s="91"/>
      <c r="TS19" s="91"/>
      <c r="TT19" s="91"/>
      <c r="TU19" s="91"/>
      <c r="TV19" s="91"/>
      <c r="TW19" s="91"/>
      <c r="TX19" s="91"/>
      <c r="TY19" s="91"/>
      <c r="TZ19" s="91"/>
      <c r="UA19" s="91"/>
      <c r="UB19" s="91"/>
      <c r="UC19" s="91"/>
      <c r="UD19" s="91"/>
      <c r="UE19" s="91"/>
      <c r="UF19" s="91"/>
      <c r="UG19" s="91"/>
      <c r="UH19" s="91"/>
      <c r="UI19" s="91"/>
      <c r="UJ19" s="91"/>
      <c r="UK19" s="91"/>
      <c r="UL19" s="91"/>
      <c r="UM19" s="91"/>
      <c r="UN19" s="91"/>
      <c r="UO19" s="91"/>
      <c r="UP19" s="91"/>
      <c r="UQ19" s="91"/>
      <c r="UR19" s="91"/>
      <c r="US19" s="91"/>
      <c r="UT19" s="91"/>
      <c r="UU19" s="91"/>
      <c r="UV19" s="91"/>
      <c r="UW19" s="91"/>
      <c r="UX19" s="91"/>
      <c r="UY19" s="91"/>
      <c r="UZ19" s="91"/>
      <c r="VA19" s="91"/>
      <c r="VB19" s="91"/>
      <c r="VC19" s="91"/>
      <c r="VD19" s="91"/>
      <c r="VE19" s="91"/>
      <c r="VF19" s="91"/>
      <c r="VG19" s="91"/>
      <c r="VH19" s="91"/>
      <c r="VI19" s="91"/>
      <c r="VJ19" s="91"/>
      <c r="VK19" s="91"/>
      <c r="VL19" s="91"/>
      <c r="VM19" s="91"/>
      <c r="VN19" s="91"/>
      <c r="VO19" s="91"/>
      <c r="VP19" s="91"/>
      <c r="VQ19" s="91"/>
      <c r="VR19" s="91"/>
      <c r="VS19" s="91"/>
      <c r="VT19" s="91"/>
      <c r="VU19" s="91"/>
      <c r="VV19" s="91"/>
      <c r="VW19" s="91"/>
      <c r="VX19" s="91"/>
      <c r="VY19" s="91"/>
      <c r="VZ19" s="91"/>
      <c r="WA19" s="91"/>
      <c r="WB19" s="91"/>
      <c r="WC19" s="91"/>
      <c r="WD19" s="91"/>
      <c r="WE19" s="91"/>
      <c r="WF19" s="91"/>
      <c r="WG19" s="91"/>
      <c r="WH19" s="91"/>
      <c r="WI19" s="91"/>
      <c r="WJ19" s="91"/>
      <c r="WK19" s="91"/>
      <c r="WL19" s="91"/>
      <c r="WM19" s="91"/>
      <c r="WN19" s="91"/>
      <c r="WO19" s="91"/>
      <c r="WP19" s="91"/>
      <c r="WQ19" s="91"/>
      <c r="WR19" s="91"/>
      <c r="WS19" s="91"/>
      <c r="WT19" s="91"/>
      <c r="WU19" s="91"/>
      <c r="WV19" s="91"/>
      <c r="WW19" s="91"/>
      <c r="WX19" s="91"/>
      <c r="WY19" s="91"/>
      <c r="WZ19" s="91"/>
      <c r="XA19" s="91"/>
      <c r="XB19" s="91"/>
      <c r="XC19" s="91"/>
      <c r="XD19" s="91"/>
      <c r="XE19" s="91"/>
      <c r="XF19" s="91"/>
      <c r="XG19" s="91"/>
      <c r="XH19" s="91"/>
      <c r="XI19" s="91"/>
      <c r="XJ19" s="91"/>
      <c r="XK19" s="91"/>
      <c r="XL19" s="91"/>
      <c r="XM19" s="91"/>
      <c r="XN19" s="91"/>
      <c r="XO19" s="91"/>
      <c r="XP19" s="91"/>
      <c r="XQ19" s="91"/>
      <c r="XR19" s="91"/>
      <c r="XS19" s="91"/>
      <c r="XT19" s="91"/>
      <c r="XU19" s="91"/>
      <c r="XV19" s="91"/>
      <c r="XW19" s="91"/>
      <c r="XX19" s="91"/>
      <c r="XY19" s="91"/>
      <c r="XZ19" s="91"/>
      <c r="YA19" s="91"/>
      <c r="YB19" s="91"/>
      <c r="YC19" s="91"/>
      <c r="YD19" s="91"/>
      <c r="YE19" s="91"/>
      <c r="YF19" s="91"/>
      <c r="YG19" s="91"/>
      <c r="YH19" s="91"/>
      <c r="YI19" s="91"/>
      <c r="YJ19" s="91"/>
      <c r="YK19" s="91"/>
      <c r="YL19" s="91"/>
      <c r="YM19" s="91"/>
      <c r="YN19" s="91"/>
      <c r="YO19" s="91"/>
      <c r="YP19" s="91"/>
      <c r="YQ19" s="91"/>
      <c r="YR19" s="91"/>
      <c r="YS19" s="91"/>
      <c r="YT19" s="91"/>
      <c r="YU19" s="91"/>
      <c r="YV19" s="91"/>
      <c r="YW19" s="91"/>
      <c r="YX19" s="91"/>
      <c r="YY19" s="91"/>
      <c r="YZ19" s="91"/>
      <c r="ZA19" s="91"/>
      <c r="ZB19" s="91"/>
      <c r="ZC19" s="91"/>
      <c r="ZD19" s="91"/>
      <c r="ZE19" s="91"/>
      <c r="ZF19" s="91"/>
      <c r="ZG19" s="91"/>
      <c r="ZH19" s="91"/>
      <c r="ZI19" s="91"/>
      <c r="ZJ19" s="91"/>
      <c r="ZK19" s="91"/>
      <c r="ZL19" s="91"/>
      <c r="ZM19" s="91"/>
      <c r="ZN19" s="91"/>
      <c r="ZO19" s="91"/>
      <c r="ZP19" s="91"/>
      <c r="ZQ19" s="91"/>
      <c r="ZR19" s="91"/>
      <c r="ZS19" s="91"/>
      <c r="ZT19" s="91"/>
      <c r="ZU19" s="91"/>
      <c r="ZV19" s="91"/>
      <c r="ZW19" s="91"/>
      <c r="ZX19" s="91"/>
      <c r="ZY19" s="91"/>
      <c r="ZZ19" s="91"/>
    </row>
    <row r="20" spans="1:702" s="97" customFormat="1" ht="58.5" customHeight="1" x14ac:dyDescent="0.2">
      <c r="A20" s="235"/>
      <c r="B20" s="251"/>
      <c r="C20" s="252"/>
      <c r="D20" s="237"/>
      <c r="E20" s="237"/>
      <c r="F20" s="235"/>
      <c r="G20" s="180" t="s">
        <v>48</v>
      </c>
      <c r="H20" s="178">
        <v>2019</v>
      </c>
      <c r="I20" s="5">
        <v>43685</v>
      </c>
      <c r="J20" s="5">
        <v>43705</v>
      </c>
      <c r="K20" s="109" t="s">
        <v>289</v>
      </c>
      <c r="L20" s="5">
        <v>44050</v>
      </c>
      <c r="M20" s="178"/>
      <c r="N20" s="178"/>
      <c r="O20" s="178"/>
      <c r="P20" s="182">
        <v>28811.64</v>
      </c>
      <c r="Q20" s="180"/>
      <c r="R20" s="235"/>
      <c r="S20" s="246"/>
      <c r="T20" s="101"/>
      <c r="U20" s="94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  <c r="IX20" s="91"/>
      <c r="IY20" s="91"/>
      <c r="IZ20" s="91"/>
      <c r="JA20" s="91"/>
      <c r="JB20" s="91"/>
      <c r="JC20" s="91"/>
      <c r="JD20" s="91"/>
      <c r="JE20" s="91"/>
      <c r="JF20" s="91"/>
      <c r="JG20" s="91"/>
      <c r="JH20" s="91"/>
      <c r="JI20" s="91"/>
      <c r="JJ20" s="91"/>
      <c r="JK20" s="91"/>
      <c r="JL20" s="91"/>
      <c r="JM20" s="91"/>
      <c r="JN20" s="91"/>
      <c r="JO20" s="91"/>
      <c r="JP20" s="91"/>
      <c r="JQ20" s="91"/>
      <c r="JR20" s="91"/>
      <c r="JS20" s="91"/>
      <c r="JT20" s="91"/>
      <c r="JU20" s="91"/>
      <c r="JV20" s="91"/>
      <c r="JW20" s="91"/>
      <c r="JX20" s="91"/>
      <c r="JY20" s="91"/>
      <c r="JZ20" s="91"/>
      <c r="KA20" s="91"/>
      <c r="KB20" s="91"/>
      <c r="KC20" s="91"/>
      <c r="KD20" s="91"/>
      <c r="KE20" s="91"/>
      <c r="KF20" s="91"/>
      <c r="KG20" s="91"/>
      <c r="KH20" s="91"/>
      <c r="KI20" s="91"/>
      <c r="KJ20" s="91"/>
      <c r="KK20" s="91"/>
      <c r="KL20" s="91"/>
      <c r="KM20" s="91"/>
      <c r="KN20" s="91"/>
      <c r="KO20" s="91"/>
      <c r="KP20" s="91"/>
      <c r="KQ20" s="91"/>
      <c r="KR20" s="91"/>
      <c r="KS20" s="91"/>
      <c r="KT20" s="91"/>
      <c r="KU20" s="91"/>
      <c r="KV20" s="91"/>
      <c r="KW20" s="91"/>
      <c r="KX20" s="91"/>
      <c r="KY20" s="91"/>
      <c r="KZ20" s="91"/>
      <c r="LA20" s="91"/>
      <c r="LB20" s="91"/>
      <c r="LC20" s="91"/>
      <c r="LD20" s="91"/>
      <c r="LE20" s="91"/>
      <c r="LF20" s="91"/>
      <c r="LG20" s="91"/>
      <c r="LH20" s="91"/>
      <c r="LI20" s="91"/>
      <c r="LJ20" s="91"/>
      <c r="LK20" s="91"/>
      <c r="LL20" s="91"/>
      <c r="LM20" s="91"/>
      <c r="LN20" s="91"/>
      <c r="LO20" s="91"/>
      <c r="LP20" s="91"/>
      <c r="LQ20" s="91"/>
      <c r="LR20" s="91"/>
      <c r="LS20" s="91"/>
      <c r="LT20" s="91"/>
      <c r="LU20" s="91"/>
      <c r="LV20" s="91"/>
      <c r="LW20" s="91"/>
      <c r="LX20" s="91"/>
      <c r="LY20" s="91"/>
      <c r="LZ20" s="91"/>
      <c r="MA20" s="91"/>
      <c r="MB20" s="91"/>
      <c r="MC20" s="91"/>
      <c r="MD20" s="91"/>
      <c r="ME20" s="91"/>
      <c r="MF20" s="91"/>
      <c r="MG20" s="91"/>
      <c r="MH20" s="91"/>
      <c r="MI20" s="91"/>
      <c r="MJ20" s="91"/>
      <c r="MK20" s="91"/>
      <c r="ML20" s="91"/>
      <c r="MM20" s="91"/>
      <c r="MN20" s="91"/>
      <c r="MO20" s="91"/>
      <c r="MP20" s="91"/>
      <c r="MQ20" s="91"/>
      <c r="MR20" s="91"/>
      <c r="MS20" s="91"/>
      <c r="MT20" s="91"/>
      <c r="MU20" s="91"/>
      <c r="MV20" s="91"/>
      <c r="MW20" s="91"/>
      <c r="MX20" s="91"/>
      <c r="MY20" s="91"/>
      <c r="MZ20" s="91"/>
      <c r="NA20" s="91"/>
      <c r="NB20" s="91"/>
      <c r="NC20" s="91"/>
      <c r="ND20" s="91"/>
      <c r="NE20" s="91"/>
      <c r="NF20" s="91"/>
      <c r="NG20" s="91"/>
      <c r="NH20" s="91"/>
      <c r="NI20" s="91"/>
      <c r="NJ20" s="91"/>
      <c r="NK20" s="91"/>
      <c r="NL20" s="91"/>
      <c r="NM20" s="91"/>
      <c r="NN20" s="91"/>
      <c r="NO20" s="91"/>
      <c r="NP20" s="91"/>
      <c r="NQ20" s="91"/>
      <c r="NR20" s="91"/>
      <c r="NS20" s="91"/>
      <c r="NT20" s="91"/>
      <c r="NU20" s="91"/>
      <c r="NV20" s="91"/>
      <c r="NW20" s="91"/>
      <c r="NX20" s="91"/>
      <c r="NY20" s="91"/>
      <c r="NZ20" s="91"/>
      <c r="OA20" s="91"/>
      <c r="OB20" s="91"/>
      <c r="OC20" s="91"/>
      <c r="OD20" s="91"/>
      <c r="OE20" s="91"/>
      <c r="OF20" s="91"/>
      <c r="OG20" s="91"/>
      <c r="OH20" s="91"/>
      <c r="OI20" s="91"/>
      <c r="OJ20" s="91"/>
      <c r="OK20" s="91"/>
      <c r="OL20" s="91"/>
      <c r="OM20" s="91"/>
      <c r="ON20" s="91"/>
      <c r="OO20" s="91"/>
      <c r="OP20" s="91"/>
      <c r="OQ20" s="91"/>
      <c r="OR20" s="91"/>
      <c r="OS20" s="91"/>
      <c r="OT20" s="91"/>
      <c r="OU20" s="91"/>
      <c r="OV20" s="91"/>
      <c r="OW20" s="91"/>
      <c r="OX20" s="91"/>
      <c r="OY20" s="91"/>
      <c r="OZ20" s="91"/>
      <c r="PA20" s="91"/>
      <c r="PB20" s="91"/>
      <c r="PC20" s="91"/>
      <c r="PD20" s="91"/>
      <c r="PE20" s="91"/>
      <c r="PF20" s="91"/>
      <c r="PG20" s="91"/>
      <c r="PH20" s="91"/>
      <c r="PI20" s="91"/>
      <c r="PJ20" s="91"/>
      <c r="PK20" s="91"/>
      <c r="PL20" s="91"/>
      <c r="PM20" s="91"/>
      <c r="PN20" s="91"/>
      <c r="PO20" s="91"/>
      <c r="PP20" s="91"/>
      <c r="PQ20" s="91"/>
      <c r="PR20" s="91"/>
      <c r="PS20" s="91"/>
      <c r="PT20" s="91"/>
      <c r="PU20" s="91"/>
      <c r="PV20" s="91"/>
      <c r="PW20" s="91"/>
      <c r="PX20" s="91"/>
      <c r="PY20" s="91"/>
      <c r="PZ20" s="91"/>
      <c r="QA20" s="91"/>
      <c r="QB20" s="91"/>
      <c r="QC20" s="91"/>
      <c r="QD20" s="91"/>
      <c r="QE20" s="91"/>
      <c r="QF20" s="91"/>
      <c r="QG20" s="91"/>
      <c r="QH20" s="91"/>
      <c r="QI20" s="91"/>
      <c r="QJ20" s="91"/>
      <c r="QK20" s="91"/>
      <c r="QL20" s="91"/>
      <c r="QM20" s="91"/>
      <c r="QN20" s="91"/>
      <c r="QO20" s="91"/>
      <c r="QP20" s="91"/>
      <c r="QQ20" s="91"/>
      <c r="QR20" s="91"/>
      <c r="QS20" s="91"/>
      <c r="QT20" s="91"/>
      <c r="QU20" s="91"/>
      <c r="QV20" s="91"/>
      <c r="QW20" s="91"/>
      <c r="QX20" s="91"/>
      <c r="QY20" s="91"/>
      <c r="QZ20" s="91"/>
      <c r="RA20" s="91"/>
      <c r="RB20" s="91"/>
      <c r="RC20" s="91"/>
      <c r="RD20" s="91"/>
      <c r="RE20" s="91"/>
      <c r="RF20" s="91"/>
      <c r="RG20" s="91"/>
      <c r="RH20" s="91"/>
      <c r="RI20" s="91"/>
      <c r="RJ20" s="91"/>
      <c r="RK20" s="91"/>
      <c r="RL20" s="91"/>
      <c r="RM20" s="91"/>
      <c r="RN20" s="91"/>
      <c r="RO20" s="91"/>
      <c r="RP20" s="91"/>
      <c r="RQ20" s="91"/>
      <c r="RR20" s="91"/>
      <c r="RS20" s="91"/>
      <c r="RT20" s="91"/>
      <c r="RU20" s="91"/>
      <c r="RV20" s="91"/>
      <c r="RW20" s="91"/>
      <c r="RX20" s="91"/>
      <c r="RY20" s="91"/>
      <c r="RZ20" s="91"/>
      <c r="SA20" s="91"/>
      <c r="SB20" s="91"/>
      <c r="SC20" s="91"/>
      <c r="SD20" s="91"/>
      <c r="SE20" s="91"/>
      <c r="SF20" s="91"/>
      <c r="SG20" s="91"/>
      <c r="SH20" s="91"/>
      <c r="SI20" s="91"/>
      <c r="SJ20" s="91"/>
      <c r="SK20" s="91"/>
      <c r="SL20" s="91"/>
      <c r="SM20" s="91"/>
      <c r="SN20" s="91"/>
      <c r="SO20" s="91"/>
      <c r="SP20" s="91"/>
      <c r="SQ20" s="91"/>
      <c r="SR20" s="91"/>
      <c r="SS20" s="91"/>
      <c r="ST20" s="91"/>
      <c r="SU20" s="91"/>
      <c r="SV20" s="91"/>
      <c r="SW20" s="91"/>
      <c r="SX20" s="91"/>
      <c r="SY20" s="91"/>
      <c r="SZ20" s="91"/>
      <c r="TA20" s="91"/>
      <c r="TB20" s="91"/>
      <c r="TC20" s="91"/>
      <c r="TD20" s="91"/>
      <c r="TE20" s="91"/>
      <c r="TF20" s="91"/>
      <c r="TG20" s="91"/>
      <c r="TH20" s="91"/>
      <c r="TI20" s="91"/>
      <c r="TJ20" s="91"/>
      <c r="TK20" s="91"/>
      <c r="TL20" s="91"/>
      <c r="TM20" s="91"/>
      <c r="TN20" s="91"/>
      <c r="TO20" s="91"/>
      <c r="TP20" s="91"/>
      <c r="TQ20" s="91"/>
      <c r="TR20" s="91"/>
      <c r="TS20" s="91"/>
      <c r="TT20" s="91"/>
      <c r="TU20" s="91"/>
      <c r="TV20" s="91"/>
      <c r="TW20" s="91"/>
      <c r="TX20" s="91"/>
      <c r="TY20" s="91"/>
      <c r="TZ20" s="91"/>
      <c r="UA20" s="91"/>
      <c r="UB20" s="91"/>
      <c r="UC20" s="91"/>
      <c r="UD20" s="91"/>
      <c r="UE20" s="91"/>
      <c r="UF20" s="91"/>
      <c r="UG20" s="91"/>
      <c r="UH20" s="91"/>
      <c r="UI20" s="91"/>
      <c r="UJ20" s="91"/>
      <c r="UK20" s="91"/>
      <c r="UL20" s="91"/>
      <c r="UM20" s="91"/>
      <c r="UN20" s="91"/>
      <c r="UO20" s="91"/>
      <c r="UP20" s="91"/>
      <c r="UQ20" s="91"/>
      <c r="UR20" s="91"/>
      <c r="US20" s="91"/>
      <c r="UT20" s="91"/>
      <c r="UU20" s="91"/>
      <c r="UV20" s="91"/>
      <c r="UW20" s="91"/>
      <c r="UX20" s="91"/>
      <c r="UY20" s="91"/>
      <c r="UZ20" s="91"/>
      <c r="VA20" s="91"/>
      <c r="VB20" s="91"/>
      <c r="VC20" s="91"/>
      <c r="VD20" s="91"/>
      <c r="VE20" s="91"/>
      <c r="VF20" s="91"/>
      <c r="VG20" s="91"/>
      <c r="VH20" s="91"/>
      <c r="VI20" s="91"/>
      <c r="VJ20" s="91"/>
      <c r="VK20" s="91"/>
      <c r="VL20" s="91"/>
      <c r="VM20" s="91"/>
      <c r="VN20" s="91"/>
      <c r="VO20" s="91"/>
      <c r="VP20" s="91"/>
      <c r="VQ20" s="91"/>
      <c r="VR20" s="91"/>
      <c r="VS20" s="91"/>
      <c r="VT20" s="91"/>
      <c r="VU20" s="91"/>
      <c r="VV20" s="91"/>
      <c r="VW20" s="91"/>
      <c r="VX20" s="91"/>
      <c r="VY20" s="91"/>
      <c r="VZ20" s="91"/>
      <c r="WA20" s="91"/>
      <c r="WB20" s="91"/>
      <c r="WC20" s="91"/>
      <c r="WD20" s="91"/>
      <c r="WE20" s="91"/>
      <c r="WF20" s="91"/>
      <c r="WG20" s="91"/>
      <c r="WH20" s="91"/>
      <c r="WI20" s="91"/>
      <c r="WJ20" s="91"/>
      <c r="WK20" s="91"/>
      <c r="WL20" s="91"/>
      <c r="WM20" s="91"/>
      <c r="WN20" s="91"/>
      <c r="WO20" s="91"/>
      <c r="WP20" s="91"/>
      <c r="WQ20" s="91"/>
      <c r="WR20" s="91"/>
      <c r="WS20" s="91"/>
      <c r="WT20" s="91"/>
      <c r="WU20" s="91"/>
      <c r="WV20" s="91"/>
      <c r="WW20" s="91"/>
      <c r="WX20" s="91"/>
      <c r="WY20" s="91"/>
      <c r="WZ20" s="91"/>
      <c r="XA20" s="91"/>
      <c r="XB20" s="91"/>
      <c r="XC20" s="91"/>
      <c r="XD20" s="91"/>
      <c r="XE20" s="91"/>
      <c r="XF20" s="91"/>
      <c r="XG20" s="91"/>
      <c r="XH20" s="91"/>
      <c r="XI20" s="91"/>
      <c r="XJ20" s="91"/>
      <c r="XK20" s="91"/>
      <c r="XL20" s="91"/>
      <c r="XM20" s="91"/>
      <c r="XN20" s="91"/>
      <c r="XO20" s="91"/>
      <c r="XP20" s="91"/>
      <c r="XQ20" s="91"/>
      <c r="XR20" s="91"/>
      <c r="XS20" s="91"/>
      <c r="XT20" s="91"/>
      <c r="XU20" s="91"/>
      <c r="XV20" s="91"/>
      <c r="XW20" s="91"/>
      <c r="XX20" s="91"/>
      <c r="XY20" s="91"/>
      <c r="XZ20" s="91"/>
      <c r="YA20" s="91"/>
      <c r="YB20" s="91"/>
      <c r="YC20" s="91"/>
      <c r="YD20" s="91"/>
      <c r="YE20" s="91"/>
      <c r="YF20" s="91"/>
      <c r="YG20" s="91"/>
      <c r="YH20" s="91"/>
      <c r="YI20" s="91"/>
      <c r="YJ20" s="91"/>
      <c r="YK20" s="91"/>
      <c r="YL20" s="91"/>
      <c r="YM20" s="91"/>
      <c r="YN20" s="91"/>
      <c r="YO20" s="91"/>
      <c r="YP20" s="91"/>
      <c r="YQ20" s="91"/>
      <c r="YR20" s="91"/>
      <c r="YS20" s="91"/>
      <c r="YT20" s="91"/>
      <c r="YU20" s="91"/>
      <c r="YV20" s="91"/>
      <c r="YW20" s="91"/>
      <c r="YX20" s="91"/>
      <c r="YY20" s="91"/>
      <c r="YZ20" s="91"/>
      <c r="ZA20" s="91"/>
      <c r="ZB20" s="91"/>
      <c r="ZC20" s="91"/>
      <c r="ZD20" s="91"/>
      <c r="ZE20" s="91"/>
      <c r="ZF20" s="91"/>
      <c r="ZG20" s="91"/>
      <c r="ZH20" s="91"/>
      <c r="ZI20" s="91"/>
      <c r="ZJ20" s="91"/>
      <c r="ZK20" s="91"/>
      <c r="ZL20" s="91"/>
      <c r="ZM20" s="91"/>
      <c r="ZN20" s="91"/>
      <c r="ZO20" s="91"/>
      <c r="ZP20" s="91"/>
      <c r="ZQ20" s="91"/>
      <c r="ZR20" s="91"/>
      <c r="ZS20" s="91"/>
      <c r="ZT20" s="91"/>
      <c r="ZU20" s="91"/>
      <c r="ZV20" s="91"/>
      <c r="ZW20" s="91"/>
      <c r="ZX20" s="91"/>
      <c r="ZY20" s="91"/>
      <c r="ZZ20" s="91"/>
    </row>
    <row r="21" spans="1:702" s="97" customFormat="1" ht="58.5" customHeight="1" x14ac:dyDescent="0.25">
      <c r="A21" s="235" t="s">
        <v>50</v>
      </c>
      <c r="B21" s="251" t="s">
        <v>51</v>
      </c>
      <c r="C21" s="252" t="s">
        <v>52</v>
      </c>
      <c r="D21" s="237" t="s">
        <v>281</v>
      </c>
      <c r="E21" s="237" t="s">
        <v>164</v>
      </c>
      <c r="F21" s="235" t="s">
        <v>165</v>
      </c>
      <c r="G21" s="107"/>
      <c r="H21" s="110"/>
      <c r="I21" s="5">
        <v>42223</v>
      </c>
      <c r="J21" s="5">
        <v>42245</v>
      </c>
      <c r="K21" s="109" t="s">
        <v>202</v>
      </c>
      <c r="L21" s="5">
        <v>42588</v>
      </c>
      <c r="M21" s="13"/>
      <c r="N21" s="13"/>
      <c r="O21" s="13"/>
      <c r="P21" s="254">
        <v>19200</v>
      </c>
      <c r="Q21" s="29"/>
      <c r="R21" s="235" t="s">
        <v>124</v>
      </c>
      <c r="S21" s="246" t="s">
        <v>103</v>
      </c>
      <c r="T21" s="101"/>
      <c r="U21" s="94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  <c r="YG21" s="91"/>
      <c r="YH21" s="91"/>
      <c r="YI21" s="91"/>
      <c r="YJ21" s="91"/>
      <c r="YK21" s="91"/>
      <c r="YL21" s="91"/>
      <c r="YM21" s="91"/>
      <c r="YN21" s="91"/>
      <c r="YO21" s="91"/>
      <c r="YP21" s="91"/>
      <c r="YQ21" s="91"/>
      <c r="YR21" s="91"/>
      <c r="YS21" s="91"/>
      <c r="YT21" s="91"/>
      <c r="YU21" s="91"/>
      <c r="YV21" s="91"/>
      <c r="YW21" s="91"/>
      <c r="YX21" s="91"/>
      <c r="YY21" s="91"/>
      <c r="YZ21" s="91"/>
      <c r="ZA21" s="91"/>
      <c r="ZB21" s="91"/>
      <c r="ZC21" s="91"/>
      <c r="ZD21" s="91"/>
      <c r="ZE21" s="91"/>
      <c r="ZF21" s="91"/>
      <c r="ZG21" s="91"/>
      <c r="ZH21" s="91"/>
      <c r="ZI21" s="91"/>
      <c r="ZJ21" s="91"/>
      <c r="ZK21" s="91"/>
      <c r="ZL21" s="91"/>
      <c r="ZM21" s="91"/>
      <c r="ZN21" s="91"/>
      <c r="ZO21" s="91"/>
      <c r="ZP21" s="91"/>
      <c r="ZQ21" s="91"/>
      <c r="ZR21" s="91"/>
      <c r="ZS21" s="91"/>
      <c r="ZT21" s="91"/>
      <c r="ZU21" s="91"/>
      <c r="ZV21" s="91"/>
      <c r="ZW21" s="91"/>
      <c r="ZX21" s="91"/>
      <c r="ZY21" s="91"/>
      <c r="ZZ21" s="91"/>
    </row>
    <row r="22" spans="1:702" ht="89.25" customHeight="1" x14ac:dyDescent="0.2">
      <c r="A22" s="235"/>
      <c r="B22" s="251"/>
      <c r="C22" s="252"/>
      <c r="D22" s="237"/>
      <c r="E22" s="237"/>
      <c r="F22" s="235"/>
      <c r="G22" s="107" t="s">
        <v>25</v>
      </c>
      <c r="H22" s="13">
        <v>2016</v>
      </c>
      <c r="I22" s="5">
        <v>42590</v>
      </c>
      <c r="J22" s="5">
        <v>42627</v>
      </c>
      <c r="K22" s="109" t="s">
        <v>199</v>
      </c>
      <c r="L22" s="5">
        <v>42954</v>
      </c>
      <c r="M22" s="13"/>
      <c r="N22" s="13"/>
      <c r="O22" s="13"/>
      <c r="P22" s="254"/>
      <c r="Q22" s="29"/>
      <c r="R22" s="235"/>
      <c r="S22" s="246"/>
      <c r="T22" s="105"/>
      <c r="U22" s="94"/>
    </row>
    <row r="23" spans="1:702" ht="117.75" customHeight="1" x14ac:dyDescent="0.2">
      <c r="A23" s="235"/>
      <c r="B23" s="251"/>
      <c r="C23" s="252"/>
      <c r="D23" s="237"/>
      <c r="E23" s="237"/>
      <c r="F23" s="235"/>
      <c r="G23" s="107" t="s">
        <v>27</v>
      </c>
      <c r="H23" s="13">
        <v>2017</v>
      </c>
      <c r="I23" s="5">
        <v>42951</v>
      </c>
      <c r="J23" s="5">
        <v>42992</v>
      </c>
      <c r="K23" s="109" t="s">
        <v>200</v>
      </c>
      <c r="L23" s="5">
        <v>43319</v>
      </c>
      <c r="M23" s="13"/>
      <c r="N23" s="13"/>
      <c r="O23" s="13"/>
      <c r="P23" s="254"/>
      <c r="Q23" s="29"/>
      <c r="R23" s="235"/>
      <c r="S23" s="246"/>
      <c r="T23" s="105"/>
      <c r="U23" s="94"/>
    </row>
    <row r="24" spans="1:702" ht="117.75" customHeight="1" x14ac:dyDescent="0.2">
      <c r="A24" s="235"/>
      <c r="B24" s="251"/>
      <c r="C24" s="252"/>
      <c r="D24" s="237"/>
      <c r="E24" s="237"/>
      <c r="F24" s="235"/>
      <c r="G24" s="180" t="s">
        <v>26</v>
      </c>
      <c r="H24" s="178">
        <v>2018</v>
      </c>
      <c r="I24" s="5">
        <v>43318</v>
      </c>
      <c r="J24" s="5">
        <v>43354</v>
      </c>
      <c r="K24" s="109" t="s">
        <v>201</v>
      </c>
      <c r="L24" s="5">
        <v>43684</v>
      </c>
      <c r="M24" s="178"/>
      <c r="N24" s="178"/>
      <c r="O24" s="178"/>
      <c r="P24" s="119">
        <v>20532</v>
      </c>
      <c r="Q24" s="29"/>
      <c r="R24" s="235"/>
      <c r="S24" s="246"/>
      <c r="T24" s="105"/>
      <c r="U24" s="94"/>
    </row>
    <row r="25" spans="1:702" ht="72.75" customHeight="1" x14ac:dyDescent="0.2">
      <c r="A25" s="235"/>
      <c r="B25" s="251"/>
      <c r="C25" s="252"/>
      <c r="D25" s="237"/>
      <c r="E25" s="237"/>
      <c r="F25" s="235"/>
      <c r="G25" s="107" t="s">
        <v>48</v>
      </c>
      <c r="H25" s="13">
        <v>2019</v>
      </c>
      <c r="I25" s="5">
        <v>43685</v>
      </c>
      <c r="J25" s="5">
        <v>43705</v>
      </c>
      <c r="K25" s="109" t="s">
        <v>289</v>
      </c>
      <c r="L25" s="5">
        <v>44050</v>
      </c>
      <c r="M25" s="13"/>
      <c r="N25" s="13"/>
      <c r="O25" s="13"/>
      <c r="P25" s="119">
        <v>20532</v>
      </c>
      <c r="Q25" s="29"/>
      <c r="R25" s="235"/>
      <c r="S25" s="246"/>
      <c r="T25" s="105"/>
      <c r="U25" s="94"/>
    </row>
    <row r="26" spans="1:702" ht="117.75" customHeight="1" x14ac:dyDescent="0.25">
      <c r="A26" s="58" t="s">
        <v>59</v>
      </c>
      <c r="B26" s="138" t="s">
        <v>150</v>
      </c>
      <c r="C26" s="58" t="s">
        <v>60</v>
      </c>
      <c r="D26" s="107" t="s">
        <v>63</v>
      </c>
      <c r="E26" s="107" t="s">
        <v>61</v>
      </c>
      <c r="F26" s="13" t="s">
        <v>62</v>
      </c>
      <c r="G26" s="107"/>
      <c r="H26" s="110"/>
      <c r="I26" s="5">
        <v>42348</v>
      </c>
      <c r="J26" s="5">
        <v>42353</v>
      </c>
      <c r="K26" s="109" t="s">
        <v>73</v>
      </c>
      <c r="L26" s="5">
        <v>44179</v>
      </c>
      <c r="M26" s="13"/>
      <c r="N26" s="13"/>
      <c r="O26" s="13"/>
      <c r="P26" s="120" t="s">
        <v>112</v>
      </c>
      <c r="Q26" s="107" t="s">
        <v>151</v>
      </c>
      <c r="R26" s="13" t="s">
        <v>33</v>
      </c>
      <c r="S26" s="121" t="s">
        <v>14</v>
      </c>
      <c r="T26" s="105"/>
      <c r="U26" s="94"/>
    </row>
    <row r="27" spans="1:702" ht="87.75" customHeight="1" x14ac:dyDescent="0.25">
      <c r="A27" s="236" t="s">
        <v>166</v>
      </c>
      <c r="B27" s="236" t="s">
        <v>167</v>
      </c>
      <c r="C27" s="236" t="s">
        <v>168</v>
      </c>
      <c r="D27" s="236" t="s">
        <v>68</v>
      </c>
      <c r="E27" s="236" t="s">
        <v>169</v>
      </c>
      <c r="F27" s="236" t="s">
        <v>170</v>
      </c>
      <c r="G27" s="247"/>
      <c r="H27" s="247"/>
      <c r="I27" s="122">
        <v>42583</v>
      </c>
      <c r="J27" s="114">
        <v>42640</v>
      </c>
      <c r="K27" s="123" t="s">
        <v>203</v>
      </c>
      <c r="L27" s="114">
        <v>42947</v>
      </c>
      <c r="M27" s="124"/>
      <c r="N27" s="124"/>
      <c r="O27" s="124"/>
      <c r="P27" s="125">
        <v>81155.399999999994</v>
      </c>
      <c r="Q27" s="123" t="s">
        <v>171</v>
      </c>
      <c r="R27" s="236" t="s">
        <v>38</v>
      </c>
      <c r="S27" s="246" t="s">
        <v>103</v>
      </c>
      <c r="T27" s="105"/>
      <c r="U27" s="94"/>
    </row>
    <row r="28" spans="1:702" ht="61.5" customHeight="1" x14ac:dyDescent="0.25">
      <c r="A28" s="236"/>
      <c r="B28" s="236"/>
      <c r="C28" s="236"/>
      <c r="D28" s="236"/>
      <c r="E28" s="236"/>
      <c r="F28" s="236"/>
      <c r="G28" s="113" t="s">
        <v>25</v>
      </c>
      <c r="H28" s="113">
        <v>2017</v>
      </c>
      <c r="I28" s="122">
        <v>42947</v>
      </c>
      <c r="J28" s="114">
        <v>43001</v>
      </c>
      <c r="K28" s="123" t="s">
        <v>204</v>
      </c>
      <c r="L28" s="114">
        <v>43312</v>
      </c>
      <c r="M28" s="124"/>
      <c r="N28" s="124"/>
      <c r="O28" s="124"/>
      <c r="P28" s="125">
        <v>84942.48</v>
      </c>
      <c r="Q28" s="123" t="s">
        <v>172</v>
      </c>
      <c r="R28" s="236"/>
      <c r="S28" s="246"/>
      <c r="T28" s="105"/>
      <c r="U28" s="94"/>
    </row>
    <row r="29" spans="1:702" ht="61.5" customHeight="1" x14ac:dyDescent="0.25">
      <c r="A29" s="236"/>
      <c r="B29" s="236"/>
      <c r="C29" s="236"/>
      <c r="D29" s="236"/>
      <c r="E29" s="236"/>
      <c r="F29" s="236"/>
      <c r="G29" s="177" t="s">
        <v>27</v>
      </c>
      <c r="H29" s="177">
        <v>2018</v>
      </c>
      <c r="I29" s="122">
        <v>43313</v>
      </c>
      <c r="J29" s="114">
        <v>43343</v>
      </c>
      <c r="K29" s="176" t="s">
        <v>205</v>
      </c>
      <c r="L29" s="114">
        <v>43676</v>
      </c>
      <c r="M29" s="124"/>
      <c r="N29" s="124"/>
      <c r="O29" s="124"/>
      <c r="P29" s="125">
        <v>87746.31</v>
      </c>
      <c r="Q29" s="126">
        <v>87746.31</v>
      </c>
      <c r="R29" s="236"/>
      <c r="S29" s="246"/>
      <c r="T29" s="105"/>
      <c r="U29" s="94"/>
    </row>
    <row r="30" spans="1:702" ht="55.5" customHeight="1" x14ac:dyDescent="0.25">
      <c r="A30" s="236"/>
      <c r="B30" s="236"/>
      <c r="C30" s="236"/>
      <c r="D30" s="236"/>
      <c r="E30" s="236"/>
      <c r="F30" s="236"/>
      <c r="G30" s="113" t="s">
        <v>26</v>
      </c>
      <c r="H30" s="113">
        <v>2019</v>
      </c>
      <c r="I30" s="122">
        <v>43677</v>
      </c>
      <c r="J30" s="114">
        <v>43685</v>
      </c>
      <c r="K30" s="123" t="s">
        <v>280</v>
      </c>
      <c r="L30" s="114">
        <v>44043</v>
      </c>
      <c r="M30" s="124"/>
      <c r="N30" s="124"/>
      <c r="O30" s="124"/>
      <c r="P30" s="158">
        <v>90727.92</v>
      </c>
      <c r="Q30" s="126"/>
      <c r="R30" s="236"/>
      <c r="S30" s="246"/>
      <c r="T30" s="105"/>
      <c r="U30" s="94"/>
    </row>
    <row r="31" spans="1:702" ht="30.75" customHeight="1" x14ac:dyDescent="0.25">
      <c r="A31" s="237" t="s">
        <v>113</v>
      </c>
      <c r="B31" s="236" t="s">
        <v>76</v>
      </c>
      <c r="C31" s="237" t="s">
        <v>181</v>
      </c>
      <c r="D31" s="237" t="s">
        <v>77</v>
      </c>
      <c r="E31" s="237" t="s">
        <v>78</v>
      </c>
      <c r="F31" s="235" t="s">
        <v>79</v>
      </c>
      <c r="G31" s="110"/>
      <c r="H31" s="110"/>
      <c r="I31" s="109">
        <v>42705</v>
      </c>
      <c r="J31" s="109">
        <v>42741</v>
      </c>
      <c r="K31" s="107" t="s">
        <v>206</v>
      </c>
      <c r="L31" s="5">
        <v>43069</v>
      </c>
      <c r="M31" s="110"/>
      <c r="N31" s="110"/>
      <c r="O31" s="110"/>
      <c r="P31" s="111">
        <v>125149.64</v>
      </c>
      <c r="Q31" s="111"/>
      <c r="R31" s="237" t="s">
        <v>80</v>
      </c>
      <c r="S31" s="246" t="s">
        <v>103</v>
      </c>
      <c r="T31" s="105"/>
      <c r="U31" s="94"/>
    </row>
    <row r="32" spans="1:702" ht="63.75" customHeight="1" x14ac:dyDescent="0.25">
      <c r="A32" s="237"/>
      <c r="B32" s="236"/>
      <c r="C32" s="237"/>
      <c r="D32" s="237"/>
      <c r="E32" s="237"/>
      <c r="F32" s="235"/>
      <c r="G32" s="13" t="s">
        <v>25</v>
      </c>
      <c r="H32" s="13">
        <v>2017</v>
      </c>
      <c r="I32" s="109">
        <v>43070</v>
      </c>
      <c r="J32" s="109">
        <v>43621</v>
      </c>
      <c r="K32" s="107" t="s">
        <v>207</v>
      </c>
      <c r="L32" s="5">
        <v>43434</v>
      </c>
      <c r="M32" s="110"/>
      <c r="N32" s="110"/>
      <c r="O32" s="110"/>
      <c r="P32" s="111">
        <v>125149.64</v>
      </c>
      <c r="Q32" s="111" t="s">
        <v>173</v>
      </c>
      <c r="R32" s="237"/>
      <c r="S32" s="246"/>
      <c r="T32" s="105"/>
      <c r="U32" s="94"/>
    </row>
    <row r="33" spans="1:21" ht="63.75" customHeight="1" x14ac:dyDescent="0.25">
      <c r="A33" s="237"/>
      <c r="B33" s="236"/>
      <c r="C33" s="237"/>
      <c r="D33" s="237"/>
      <c r="E33" s="237"/>
      <c r="F33" s="235"/>
      <c r="G33" s="212" t="s">
        <v>27</v>
      </c>
      <c r="H33" s="212">
        <v>2018</v>
      </c>
      <c r="I33" s="109">
        <v>43437</v>
      </c>
      <c r="J33" s="109">
        <v>43621</v>
      </c>
      <c r="K33" s="211" t="s">
        <v>208</v>
      </c>
      <c r="L33" s="5">
        <v>43799</v>
      </c>
      <c r="M33" s="110"/>
      <c r="N33" s="110"/>
      <c r="O33" s="110"/>
      <c r="P33" s="111">
        <v>64900</v>
      </c>
      <c r="Q33" s="111"/>
      <c r="R33" s="237"/>
      <c r="S33" s="246"/>
      <c r="T33" s="105"/>
      <c r="U33" s="94"/>
    </row>
    <row r="34" spans="1:21" ht="60" customHeight="1" x14ac:dyDescent="0.25">
      <c r="A34" s="237"/>
      <c r="B34" s="236"/>
      <c r="C34" s="237"/>
      <c r="D34" s="237"/>
      <c r="E34" s="237"/>
      <c r="F34" s="235"/>
      <c r="G34" s="13" t="s">
        <v>26</v>
      </c>
      <c r="H34" s="13">
        <v>2019</v>
      </c>
      <c r="I34" s="109">
        <v>43790</v>
      </c>
      <c r="J34" s="109">
        <v>43802</v>
      </c>
      <c r="K34" s="107" t="s">
        <v>314</v>
      </c>
      <c r="L34" s="5">
        <v>44165</v>
      </c>
      <c r="M34" s="110"/>
      <c r="N34" s="110"/>
      <c r="O34" s="110"/>
      <c r="P34" s="111">
        <v>64900</v>
      </c>
      <c r="Q34" s="111"/>
      <c r="R34" s="237"/>
      <c r="S34" s="246"/>
      <c r="T34" s="105"/>
      <c r="U34" s="94"/>
    </row>
    <row r="35" spans="1:21" ht="22.5" customHeight="1" x14ac:dyDescent="0.25">
      <c r="A35" s="237" t="s">
        <v>81</v>
      </c>
      <c r="B35" s="240" t="s">
        <v>82</v>
      </c>
      <c r="C35" s="237" t="s">
        <v>181</v>
      </c>
      <c r="D35" s="241" t="s">
        <v>83</v>
      </c>
      <c r="E35" s="241" t="s">
        <v>84</v>
      </c>
      <c r="F35" s="242" t="s">
        <v>85</v>
      </c>
      <c r="G35" s="127"/>
      <c r="H35" s="127"/>
      <c r="I35" s="128">
        <v>42816</v>
      </c>
      <c r="J35" s="128">
        <v>42836</v>
      </c>
      <c r="K35" s="129" t="s">
        <v>209</v>
      </c>
      <c r="L35" s="130">
        <v>43180</v>
      </c>
      <c r="M35" s="131"/>
      <c r="N35" s="131"/>
      <c r="O35" s="131"/>
      <c r="P35" s="132" t="s">
        <v>86</v>
      </c>
      <c r="Q35" s="133"/>
      <c r="R35" s="241" t="s">
        <v>87</v>
      </c>
      <c r="S35" s="243" t="s">
        <v>14</v>
      </c>
      <c r="T35" s="105"/>
      <c r="U35" s="94"/>
    </row>
    <row r="36" spans="1:21" ht="54" customHeight="1" x14ac:dyDescent="0.25">
      <c r="A36" s="237"/>
      <c r="B36" s="240"/>
      <c r="C36" s="237"/>
      <c r="D36" s="241"/>
      <c r="E36" s="241"/>
      <c r="F36" s="242"/>
      <c r="G36" s="127" t="s">
        <v>110</v>
      </c>
      <c r="H36" s="127">
        <v>2018</v>
      </c>
      <c r="I36" s="128" t="s">
        <v>146</v>
      </c>
      <c r="J36" s="128">
        <v>43242</v>
      </c>
      <c r="K36" s="129" t="s">
        <v>210</v>
      </c>
      <c r="L36" s="130">
        <v>43545</v>
      </c>
      <c r="M36" s="131"/>
      <c r="N36" s="131"/>
      <c r="O36" s="131"/>
      <c r="P36" s="132">
        <v>63549.599999999999</v>
      </c>
      <c r="Q36" s="133"/>
      <c r="R36" s="241"/>
      <c r="S36" s="244"/>
      <c r="T36" s="105"/>
      <c r="U36" s="98" t="s">
        <v>145</v>
      </c>
    </row>
    <row r="37" spans="1:21" ht="54" customHeight="1" x14ac:dyDescent="0.25">
      <c r="A37" s="237"/>
      <c r="B37" s="240"/>
      <c r="C37" s="237"/>
      <c r="D37" s="241"/>
      <c r="E37" s="241"/>
      <c r="F37" s="242"/>
      <c r="G37" s="233" t="s">
        <v>27</v>
      </c>
      <c r="H37" s="233">
        <v>2019</v>
      </c>
      <c r="I37" s="128">
        <v>42816</v>
      </c>
      <c r="J37" s="128">
        <v>43550</v>
      </c>
      <c r="K37" s="232" t="s">
        <v>211</v>
      </c>
      <c r="L37" s="130">
        <v>43911</v>
      </c>
      <c r="M37" s="131"/>
      <c r="N37" s="131"/>
      <c r="O37" s="131"/>
      <c r="P37" s="132">
        <v>62528</v>
      </c>
      <c r="Q37" s="133"/>
      <c r="R37" s="241"/>
      <c r="S37" s="244"/>
      <c r="T37" s="105"/>
      <c r="U37" s="98"/>
    </row>
    <row r="38" spans="1:21" ht="77.25" customHeight="1" x14ac:dyDescent="0.25">
      <c r="A38" s="237"/>
      <c r="B38" s="240"/>
      <c r="C38" s="237"/>
      <c r="D38" s="241"/>
      <c r="E38" s="241"/>
      <c r="F38" s="242"/>
      <c r="G38" s="127" t="s">
        <v>26</v>
      </c>
      <c r="H38" s="127">
        <v>2020</v>
      </c>
      <c r="I38" s="128">
        <v>43901</v>
      </c>
      <c r="J38" s="128"/>
      <c r="K38" s="129" t="s">
        <v>338</v>
      </c>
      <c r="L38" s="130">
        <v>44276</v>
      </c>
      <c r="M38" s="131"/>
      <c r="N38" s="131"/>
      <c r="O38" s="131"/>
      <c r="P38" s="132">
        <v>59199.839999999997</v>
      </c>
      <c r="Q38" s="133"/>
      <c r="R38" s="241"/>
      <c r="S38" s="245"/>
      <c r="T38" s="105"/>
      <c r="U38" s="98"/>
    </row>
    <row r="39" spans="1:21" ht="77.25" customHeight="1" x14ac:dyDescent="0.25">
      <c r="A39" s="235" t="s">
        <v>174</v>
      </c>
      <c r="B39" s="236" t="s">
        <v>95</v>
      </c>
      <c r="C39" s="237" t="s">
        <v>181</v>
      </c>
      <c r="D39" s="237" t="s">
        <v>68</v>
      </c>
      <c r="E39" s="237" t="s">
        <v>96</v>
      </c>
      <c r="F39" s="235" t="s">
        <v>97</v>
      </c>
      <c r="G39" s="238"/>
      <c r="H39" s="238"/>
      <c r="I39" s="5">
        <v>43070</v>
      </c>
      <c r="J39" s="5">
        <v>43070</v>
      </c>
      <c r="K39" s="107" t="s">
        <v>207</v>
      </c>
      <c r="L39" s="5">
        <v>43434</v>
      </c>
      <c r="M39" s="110"/>
      <c r="N39" s="110"/>
      <c r="O39" s="110"/>
      <c r="P39" s="111">
        <v>73855.710000000006</v>
      </c>
      <c r="Q39" s="110"/>
      <c r="R39" s="237" t="s">
        <v>80</v>
      </c>
      <c r="S39" s="243" t="s">
        <v>103</v>
      </c>
      <c r="T39" s="105"/>
      <c r="U39" s="98"/>
    </row>
    <row r="40" spans="1:21" ht="77.25" customHeight="1" x14ac:dyDescent="0.25">
      <c r="A40" s="235"/>
      <c r="B40" s="236"/>
      <c r="C40" s="237"/>
      <c r="D40" s="237"/>
      <c r="E40" s="237"/>
      <c r="F40" s="235"/>
      <c r="G40" s="29" t="s">
        <v>25</v>
      </c>
      <c r="H40" s="29">
        <v>2018</v>
      </c>
      <c r="I40" s="5">
        <v>43435</v>
      </c>
      <c r="J40" s="5">
        <v>43445</v>
      </c>
      <c r="K40" s="215" t="s">
        <v>265</v>
      </c>
      <c r="L40" s="5">
        <v>43799</v>
      </c>
      <c r="M40" s="110"/>
      <c r="N40" s="110"/>
      <c r="O40" s="110"/>
      <c r="P40" s="111">
        <v>75024</v>
      </c>
      <c r="Q40" s="110"/>
      <c r="R40" s="237"/>
      <c r="S40" s="244"/>
      <c r="T40" s="105"/>
      <c r="U40" s="98"/>
    </row>
    <row r="41" spans="1:21" ht="110.25" customHeight="1" x14ac:dyDescent="0.25">
      <c r="A41" s="235"/>
      <c r="B41" s="236"/>
      <c r="C41" s="237"/>
      <c r="D41" s="237"/>
      <c r="E41" s="237"/>
      <c r="F41" s="235"/>
      <c r="G41" s="29" t="s">
        <v>27</v>
      </c>
      <c r="H41" s="29">
        <v>2019</v>
      </c>
      <c r="I41" s="5">
        <v>43797</v>
      </c>
      <c r="J41" s="5">
        <v>43803</v>
      </c>
      <c r="K41" s="107" t="s">
        <v>317</v>
      </c>
      <c r="L41" s="5" t="s">
        <v>318</v>
      </c>
      <c r="M41" s="110"/>
      <c r="N41" s="110"/>
      <c r="O41" s="110"/>
      <c r="P41" s="111">
        <v>79166.16</v>
      </c>
      <c r="Q41" s="107"/>
      <c r="R41" s="237"/>
      <c r="S41" s="245"/>
      <c r="T41" s="105"/>
      <c r="U41" s="94"/>
    </row>
    <row r="42" spans="1:21" ht="66.75" customHeight="1" x14ac:dyDescent="0.25">
      <c r="A42" s="235" t="s">
        <v>69</v>
      </c>
      <c r="B42" s="236" t="s">
        <v>75</v>
      </c>
      <c r="C42" s="237" t="s">
        <v>70</v>
      </c>
      <c r="D42" s="237" t="s">
        <v>71</v>
      </c>
      <c r="E42" s="237" t="s">
        <v>72</v>
      </c>
      <c r="F42" s="235" t="s">
        <v>99</v>
      </c>
      <c r="G42" s="238"/>
      <c r="H42" s="238"/>
      <c r="I42" s="5">
        <v>43009</v>
      </c>
      <c r="J42" s="5">
        <v>43040</v>
      </c>
      <c r="K42" s="107" t="s">
        <v>212</v>
      </c>
      <c r="L42" s="5">
        <v>43373</v>
      </c>
      <c r="M42" s="110"/>
      <c r="N42" s="110"/>
      <c r="O42" s="110"/>
      <c r="P42" s="111">
        <v>74827.199999999997</v>
      </c>
      <c r="Q42" s="107"/>
      <c r="R42" s="235" t="s">
        <v>124</v>
      </c>
      <c r="S42" s="239" t="s">
        <v>103</v>
      </c>
      <c r="T42" s="105"/>
      <c r="U42" s="94"/>
    </row>
    <row r="43" spans="1:21" ht="66.75" customHeight="1" x14ac:dyDescent="0.2">
      <c r="A43" s="235"/>
      <c r="B43" s="236"/>
      <c r="C43" s="237"/>
      <c r="D43" s="237"/>
      <c r="E43" s="237"/>
      <c r="F43" s="235"/>
      <c r="G43" s="134" t="s">
        <v>25</v>
      </c>
      <c r="H43" s="134">
        <v>2018</v>
      </c>
      <c r="I43" s="5">
        <v>43375</v>
      </c>
      <c r="J43" s="5">
        <v>43560</v>
      </c>
      <c r="K43" s="135" t="s">
        <v>213</v>
      </c>
      <c r="L43" s="5">
        <v>43739</v>
      </c>
      <c r="M43" s="134"/>
      <c r="N43" s="134"/>
      <c r="O43" s="134"/>
      <c r="P43" s="111">
        <v>77526.12</v>
      </c>
      <c r="Q43" s="198" t="s">
        <v>145</v>
      </c>
      <c r="R43" s="235"/>
      <c r="S43" s="239"/>
      <c r="T43" s="105"/>
      <c r="U43" s="94"/>
    </row>
    <row r="44" spans="1:21" ht="81.75" customHeight="1" x14ac:dyDescent="0.2">
      <c r="A44" s="235"/>
      <c r="B44" s="236"/>
      <c r="C44" s="237"/>
      <c r="D44" s="237"/>
      <c r="E44" s="237"/>
      <c r="F44" s="235"/>
      <c r="G44" s="134" t="s">
        <v>27</v>
      </c>
      <c r="H44" s="134">
        <v>2019</v>
      </c>
      <c r="I44" s="5">
        <v>43727</v>
      </c>
      <c r="J44" s="5">
        <v>43740</v>
      </c>
      <c r="K44" s="135" t="s">
        <v>310</v>
      </c>
      <c r="L44" s="5">
        <v>44105</v>
      </c>
      <c r="M44" s="134"/>
      <c r="N44" s="134"/>
      <c r="O44" s="134"/>
      <c r="P44" s="111">
        <v>77526.12</v>
      </c>
      <c r="Q44" s="107"/>
      <c r="R44" s="235"/>
      <c r="S44" s="239"/>
      <c r="T44" s="105"/>
      <c r="U44" s="94"/>
    </row>
    <row r="45" spans="1:21" ht="73.5" customHeight="1" x14ac:dyDescent="0.25">
      <c r="A45" s="237" t="s">
        <v>100</v>
      </c>
      <c r="B45" s="236" t="s">
        <v>101</v>
      </c>
      <c r="C45" s="288" t="s">
        <v>67</v>
      </c>
      <c r="D45" s="252" t="s">
        <v>182</v>
      </c>
      <c r="E45" s="252" t="s">
        <v>191</v>
      </c>
      <c r="F45" s="235" t="s">
        <v>102</v>
      </c>
      <c r="G45" s="110"/>
      <c r="H45" s="110"/>
      <c r="I45" s="109">
        <v>43095</v>
      </c>
      <c r="J45" s="5">
        <v>43111</v>
      </c>
      <c r="K45" s="107" t="s">
        <v>214</v>
      </c>
      <c r="L45" s="5">
        <v>43459</v>
      </c>
      <c r="M45" s="110"/>
      <c r="N45" s="110"/>
      <c r="O45" s="110"/>
      <c r="P45" s="136">
        <v>76800</v>
      </c>
      <c r="Q45" s="107"/>
      <c r="R45" s="235" t="s">
        <v>80</v>
      </c>
      <c r="S45" s="137"/>
      <c r="T45" s="105"/>
      <c r="U45" s="94"/>
    </row>
    <row r="46" spans="1:21" ht="73.5" customHeight="1" x14ac:dyDescent="0.25">
      <c r="A46" s="237"/>
      <c r="B46" s="236"/>
      <c r="C46" s="289"/>
      <c r="D46" s="252"/>
      <c r="E46" s="252"/>
      <c r="F46" s="235"/>
      <c r="G46" s="29" t="s">
        <v>25</v>
      </c>
      <c r="H46" s="29">
        <v>2018</v>
      </c>
      <c r="I46" s="109">
        <v>43460</v>
      </c>
      <c r="J46" s="5">
        <v>43446</v>
      </c>
      <c r="K46" s="211" t="s">
        <v>215</v>
      </c>
      <c r="L46" s="5">
        <v>43824</v>
      </c>
      <c r="M46" s="110"/>
      <c r="N46" s="110"/>
      <c r="O46" s="110"/>
      <c r="P46" s="136">
        <v>76800</v>
      </c>
      <c r="Q46" s="211"/>
      <c r="R46" s="235"/>
      <c r="S46" s="213"/>
      <c r="T46" s="105"/>
      <c r="U46" s="94"/>
    </row>
    <row r="47" spans="1:21" ht="86.25" customHeight="1" x14ac:dyDescent="0.25">
      <c r="A47" s="237"/>
      <c r="B47" s="236"/>
      <c r="C47" s="290"/>
      <c r="D47" s="252"/>
      <c r="E47" s="252"/>
      <c r="F47" s="235"/>
      <c r="G47" s="29" t="s">
        <v>27</v>
      </c>
      <c r="H47" s="29">
        <v>2019</v>
      </c>
      <c r="I47" s="109">
        <v>43790</v>
      </c>
      <c r="J47" s="5">
        <v>43797</v>
      </c>
      <c r="K47" s="107" t="s">
        <v>315</v>
      </c>
      <c r="L47" s="5">
        <v>44190</v>
      </c>
      <c r="M47" s="110"/>
      <c r="N47" s="110"/>
      <c r="O47" s="110"/>
      <c r="P47" s="136">
        <v>76800</v>
      </c>
      <c r="Q47" s="107"/>
      <c r="R47" s="235"/>
      <c r="S47" s="137" t="s">
        <v>103</v>
      </c>
      <c r="T47" s="105"/>
      <c r="U47" s="94"/>
    </row>
    <row r="48" spans="1:21" ht="111" customHeight="1" x14ac:dyDescent="0.25">
      <c r="A48" s="294" t="s">
        <v>45</v>
      </c>
      <c r="B48" s="296" t="s">
        <v>148</v>
      </c>
      <c r="C48" s="288" t="s">
        <v>67</v>
      </c>
      <c r="D48" s="288" t="s">
        <v>183</v>
      </c>
      <c r="E48" s="288" t="s">
        <v>190</v>
      </c>
      <c r="F48" s="291" t="s">
        <v>109</v>
      </c>
      <c r="G48" s="110"/>
      <c r="H48" s="110"/>
      <c r="I48" s="109">
        <v>43262</v>
      </c>
      <c r="J48" s="5">
        <v>43319</v>
      </c>
      <c r="K48" s="107" t="s">
        <v>216</v>
      </c>
      <c r="L48" s="5">
        <v>43626</v>
      </c>
      <c r="M48" s="110"/>
      <c r="N48" s="110"/>
      <c r="O48" s="110"/>
      <c r="P48" s="136">
        <v>12000</v>
      </c>
      <c r="Q48" s="107"/>
      <c r="R48" s="107" t="s">
        <v>38</v>
      </c>
      <c r="S48" s="137" t="s">
        <v>103</v>
      </c>
      <c r="T48" s="105"/>
      <c r="U48" s="94"/>
    </row>
    <row r="49" spans="1:21" ht="111" customHeight="1" x14ac:dyDescent="0.25">
      <c r="A49" s="295"/>
      <c r="B49" s="295"/>
      <c r="C49" s="295"/>
      <c r="D49" s="295"/>
      <c r="E49" s="295"/>
      <c r="F49" s="297"/>
      <c r="G49" s="29" t="s">
        <v>25</v>
      </c>
      <c r="H49" s="29">
        <v>2019</v>
      </c>
      <c r="I49" s="109">
        <v>43627</v>
      </c>
      <c r="J49" s="5">
        <v>43634</v>
      </c>
      <c r="K49" s="174" t="s">
        <v>278</v>
      </c>
      <c r="L49" s="5">
        <v>43992</v>
      </c>
      <c r="M49" s="110"/>
      <c r="N49" s="110"/>
      <c r="O49" s="110"/>
      <c r="P49" s="136">
        <v>7525.37</v>
      </c>
      <c r="Q49" s="174"/>
      <c r="R49" s="174" t="s">
        <v>279</v>
      </c>
      <c r="S49" s="175" t="s">
        <v>103</v>
      </c>
      <c r="T49" s="105"/>
      <c r="U49" s="94"/>
    </row>
    <row r="50" spans="1:21" ht="60" customHeight="1" x14ac:dyDescent="0.25">
      <c r="A50" s="294" t="s">
        <v>115</v>
      </c>
      <c r="B50" s="296" t="s">
        <v>116</v>
      </c>
      <c r="C50" s="288" t="s">
        <v>67</v>
      </c>
      <c r="D50" s="288" t="s">
        <v>184</v>
      </c>
      <c r="E50" s="288" t="s">
        <v>189</v>
      </c>
      <c r="F50" s="291" t="s">
        <v>119</v>
      </c>
      <c r="G50" s="110"/>
      <c r="H50" s="110"/>
      <c r="I50" s="109">
        <v>43341</v>
      </c>
      <c r="J50" s="5">
        <v>43344</v>
      </c>
      <c r="K50" s="107" t="s">
        <v>217</v>
      </c>
      <c r="L50" s="5">
        <v>43705</v>
      </c>
      <c r="M50" s="110"/>
      <c r="N50" s="110"/>
      <c r="O50" s="110"/>
      <c r="P50" s="136">
        <v>74991.600000000006</v>
      </c>
      <c r="Q50" s="294"/>
      <c r="R50" s="294" t="s">
        <v>291</v>
      </c>
      <c r="S50" s="300" t="s">
        <v>108</v>
      </c>
      <c r="T50" s="105"/>
      <c r="U50" s="94"/>
    </row>
    <row r="51" spans="1:21" ht="60" customHeight="1" x14ac:dyDescent="0.25">
      <c r="A51" s="299"/>
      <c r="B51" s="305"/>
      <c r="C51" s="290"/>
      <c r="D51" s="290"/>
      <c r="E51" s="290"/>
      <c r="F51" s="293"/>
      <c r="G51" s="29" t="s">
        <v>25</v>
      </c>
      <c r="H51" s="29">
        <v>2019</v>
      </c>
      <c r="I51" s="109">
        <v>43706</v>
      </c>
      <c r="J51" s="5">
        <v>43722</v>
      </c>
      <c r="K51" s="183" t="s">
        <v>290</v>
      </c>
      <c r="L51" s="5">
        <v>44071</v>
      </c>
      <c r="M51" s="110"/>
      <c r="N51" s="110"/>
      <c r="O51" s="110"/>
      <c r="P51" s="136">
        <v>79856.639999999999</v>
      </c>
      <c r="Q51" s="299"/>
      <c r="R51" s="299"/>
      <c r="S51" s="302"/>
      <c r="T51" s="105"/>
      <c r="U51" s="94"/>
    </row>
    <row r="52" spans="1:21" ht="60" customHeight="1" x14ac:dyDescent="0.25">
      <c r="A52" s="291" t="s">
        <v>322</v>
      </c>
      <c r="B52" s="296" t="s">
        <v>159</v>
      </c>
      <c r="C52" s="288" t="s">
        <v>67</v>
      </c>
      <c r="D52" s="288" t="s">
        <v>185</v>
      </c>
      <c r="E52" s="288" t="s">
        <v>188</v>
      </c>
      <c r="F52" s="291" t="s">
        <v>160</v>
      </c>
      <c r="G52" s="29"/>
      <c r="H52" s="29"/>
      <c r="I52" s="109">
        <v>43539</v>
      </c>
      <c r="J52" s="5">
        <v>43709</v>
      </c>
      <c r="K52" s="215" t="s">
        <v>218</v>
      </c>
      <c r="L52" s="5">
        <v>43904</v>
      </c>
      <c r="M52" s="110"/>
      <c r="N52" s="110"/>
      <c r="O52" s="110"/>
      <c r="P52" s="136">
        <v>286230.96000000002</v>
      </c>
      <c r="Q52" s="237" t="s">
        <v>316</v>
      </c>
      <c r="R52" s="294" t="s">
        <v>87</v>
      </c>
      <c r="S52" s="300" t="s">
        <v>108</v>
      </c>
      <c r="T52" s="105"/>
      <c r="U52" s="94"/>
    </row>
    <row r="53" spans="1:21" ht="60" customHeight="1" x14ac:dyDescent="0.25">
      <c r="A53" s="292"/>
      <c r="B53" s="310"/>
      <c r="C53" s="289"/>
      <c r="D53" s="289"/>
      <c r="E53" s="289"/>
      <c r="F53" s="292"/>
      <c r="G53" s="218" t="s">
        <v>25</v>
      </c>
      <c r="H53" s="218">
        <v>2019</v>
      </c>
      <c r="I53" s="109">
        <v>43801</v>
      </c>
      <c r="J53" s="5">
        <v>43813</v>
      </c>
      <c r="K53" s="230" t="s">
        <v>218</v>
      </c>
      <c r="L53" s="5">
        <v>43904</v>
      </c>
      <c r="M53" s="110"/>
      <c r="N53" s="110"/>
      <c r="O53" s="110"/>
      <c r="P53" s="219">
        <v>306195.12</v>
      </c>
      <c r="Q53" s="237"/>
      <c r="R53" s="298"/>
      <c r="S53" s="301"/>
      <c r="T53" s="105"/>
      <c r="U53" s="94"/>
    </row>
    <row r="54" spans="1:21" ht="65.25" customHeight="1" x14ac:dyDescent="0.25">
      <c r="A54" s="293"/>
      <c r="B54" s="305"/>
      <c r="C54" s="290"/>
      <c r="D54" s="290"/>
      <c r="E54" s="290"/>
      <c r="F54" s="293"/>
      <c r="G54" s="218" t="s">
        <v>27</v>
      </c>
      <c r="H54" s="218">
        <v>2020</v>
      </c>
      <c r="I54" s="109">
        <v>43900</v>
      </c>
      <c r="J54" s="5"/>
      <c r="K54" s="107" t="s">
        <v>337</v>
      </c>
      <c r="L54" s="5">
        <v>43904</v>
      </c>
      <c r="M54" s="110"/>
      <c r="N54" s="110"/>
      <c r="O54" s="110"/>
      <c r="P54" s="234">
        <v>243225.01</v>
      </c>
      <c r="Q54" s="237"/>
      <c r="R54" s="299"/>
      <c r="S54" s="302"/>
      <c r="T54" s="105"/>
      <c r="U54" s="102"/>
    </row>
    <row r="55" spans="1:21" ht="65.25" customHeight="1" x14ac:dyDescent="0.25">
      <c r="A55" s="296" t="s">
        <v>175</v>
      </c>
      <c r="B55" s="296" t="s">
        <v>176</v>
      </c>
      <c r="C55" s="288" t="s">
        <v>67</v>
      </c>
      <c r="D55" s="306" t="s">
        <v>186</v>
      </c>
      <c r="E55" s="306" t="s">
        <v>187</v>
      </c>
      <c r="F55" s="308" t="s">
        <v>177</v>
      </c>
      <c r="G55" s="110"/>
      <c r="H55" s="110"/>
      <c r="I55" s="122">
        <v>43437</v>
      </c>
      <c r="J55" s="114">
        <v>43446</v>
      </c>
      <c r="K55" s="164" t="s">
        <v>219</v>
      </c>
      <c r="L55" s="114">
        <v>44170</v>
      </c>
      <c r="M55" s="124"/>
      <c r="N55" s="124"/>
      <c r="O55" s="124"/>
      <c r="P55" s="139">
        <v>9816</v>
      </c>
      <c r="Q55" s="163"/>
      <c r="R55" s="296" t="s">
        <v>178</v>
      </c>
      <c r="S55" s="300" t="s">
        <v>103</v>
      </c>
      <c r="T55" s="105"/>
      <c r="U55" s="102"/>
    </row>
    <row r="56" spans="1:21" ht="71.25" customHeight="1" x14ac:dyDescent="0.25">
      <c r="A56" s="305"/>
      <c r="B56" s="305"/>
      <c r="C56" s="290"/>
      <c r="D56" s="307"/>
      <c r="E56" s="307"/>
      <c r="F56" s="309"/>
      <c r="G56" s="168" t="s">
        <v>25</v>
      </c>
      <c r="H56" s="168">
        <v>2019</v>
      </c>
      <c r="I56" s="122">
        <v>43600</v>
      </c>
      <c r="J56" s="114">
        <v>43603</v>
      </c>
      <c r="K56" s="123" t="s">
        <v>219</v>
      </c>
      <c r="L56" s="114">
        <v>44170</v>
      </c>
      <c r="M56" s="124"/>
      <c r="N56" s="124"/>
      <c r="O56" s="124"/>
      <c r="P56" s="139">
        <v>9816</v>
      </c>
      <c r="Q56" s="126" t="s">
        <v>267</v>
      </c>
      <c r="R56" s="305"/>
      <c r="S56" s="302"/>
      <c r="T56" s="105"/>
      <c r="U56" s="94"/>
    </row>
    <row r="57" spans="1:21" ht="71.25" customHeight="1" x14ac:dyDescent="0.25">
      <c r="A57" s="156" t="s">
        <v>252</v>
      </c>
      <c r="B57" s="61" t="s">
        <v>253</v>
      </c>
      <c r="C57" s="144" t="s">
        <v>67</v>
      </c>
      <c r="D57" s="155" t="s">
        <v>254</v>
      </c>
      <c r="E57" s="157" t="s">
        <v>255</v>
      </c>
      <c r="F57" s="146" t="s">
        <v>256</v>
      </c>
      <c r="G57" s="124"/>
      <c r="H57" s="124"/>
      <c r="I57" s="122">
        <v>43556</v>
      </c>
      <c r="J57" s="114">
        <v>43586</v>
      </c>
      <c r="K57" s="145" t="s">
        <v>257</v>
      </c>
      <c r="L57" s="114">
        <v>43921</v>
      </c>
      <c r="M57" s="124"/>
      <c r="N57" s="124"/>
      <c r="O57" s="124"/>
      <c r="P57" s="158">
        <v>5688</v>
      </c>
      <c r="Q57" s="125"/>
      <c r="R57" s="145"/>
      <c r="S57" s="143" t="s">
        <v>103</v>
      </c>
      <c r="T57" s="105"/>
      <c r="U57" s="94"/>
    </row>
    <row r="58" spans="1:21" ht="71.25" customHeight="1" thickBot="1" x14ac:dyDescent="0.3">
      <c r="A58" s="161" t="s">
        <v>258</v>
      </c>
      <c r="B58" s="61" t="s">
        <v>259</v>
      </c>
      <c r="C58" s="144" t="s">
        <v>67</v>
      </c>
      <c r="D58" s="155" t="s">
        <v>260</v>
      </c>
      <c r="E58" s="160" t="s">
        <v>261</v>
      </c>
      <c r="F58" s="146" t="s">
        <v>262</v>
      </c>
      <c r="G58" s="124"/>
      <c r="H58" s="124"/>
      <c r="I58" s="122">
        <v>43585</v>
      </c>
      <c r="J58" s="114">
        <v>43593</v>
      </c>
      <c r="K58" s="145" t="s">
        <v>263</v>
      </c>
      <c r="L58" s="114">
        <v>43950</v>
      </c>
      <c r="M58" s="124"/>
      <c r="N58" s="124"/>
      <c r="O58" s="124"/>
      <c r="P58" s="159">
        <v>35347.24</v>
      </c>
      <c r="Q58" s="125"/>
      <c r="R58" s="145" t="s">
        <v>264</v>
      </c>
      <c r="S58" s="143" t="s">
        <v>103</v>
      </c>
      <c r="T58" s="105"/>
      <c r="U58" s="94"/>
    </row>
    <row r="59" spans="1:21" ht="134.25" customHeight="1" thickBot="1" x14ac:dyDescent="0.25">
      <c r="A59" s="169" t="s">
        <v>268</v>
      </c>
      <c r="B59" s="170" t="s">
        <v>269</v>
      </c>
      <c r="C59" s="165" t="s">
        <v>67</v>
      </c>
      <c r="D59" s="173" t="s">
        <v>270</v>
      </c>
      <c r="E59" s="165" t="s">
        <v>271</v>
      </c>
      <c r="F59" s="166" t="s">
        <v>272</v>
      </c>
      <c r="G59" s="171"/>
      <c r="H59" s="171"/>
      <c r="I59" s="128">
        <v>43607</v>
      </c>
      <c r="J59" s="130">
        <v>43620</v>
      </c>
      <c r="K59" s="165" t="s">
        <v>273</v>
      </c>
      <c r="L59" s="130">
        <v>43972</v>
      </c>
      <c r="M59" s="171"/>
      <c r="N59" s="171"/>
      <c r="O59" s="171"/>
      <c r="P59" s="172">
        <v>30000</v>
      </c>
      <c r="Q59" s="133"/>
      <c r="R59" s="165" t="s">
        <v>274</v>
      </c>
      <c r="S59" s="162" t="s">
        <v>103</v>
      </c>
      <c r="T59" s="105"/>
      <c r="U59" s="94"/>
    </row>
    <row r="60" spans="1:21" ht="125.5" thickBot="1" x14ac:dyDescent="0.3">
      <c r="A60" s="29" t="s">
        <v>288</v>
      </c>
      <c r="B60" s="187" t="s">
        <v>287</v>
      </c>
      <c r="C60" s="223" t="s">
        <v>67</v>
      </c>
      <c r="D60" s="223" t="s">
        <v>285</v>
      </c>
      <c r="E60" s="225" t="s">
        <v>286</v>
      </c>
      <c r="F60" s="224" t="s">
        <v>284</v>
      </c>
      <c r="G60" s="171"/>
      <c r="H60" s="171"/>
      <c r="I60" s="128">
        <v>43696</v>
      </c>
      <c r="J60" s="130">
        <v>43700</v>
      </c>
      <c r="K60" s="223" t="s">
        <v>283</v>
      </c>
      <c r="L60" s="226">
        <v>44061</v>
      </c>
      <c r="M60" s="171"/>
      <c r="N60" s="171"/>
      <c r="O60" s="171"/>
      <c r="P60" s="172">
        <v>161364</v>
      </c>
      <c r="Q60" s="133"/>
      <c r="R60" s="181" t="s">
        <v>282</v>
      </c>
      <c r="S60" s="179" t="s">
        <v>103</v>
      </c>
    </row>
    <row r="61" spans="1:21" ht="113" thickBot="1" x14ac:dyDescent="0.3">
      <c r="A61" s="161" t="s">
        <v>91</v>
      </c>
      <c r="B61" s="187" t="s">
        <v>92</v>
      </c>
      <c r="C61" s="191" t="s">
        <v>67</v>
      </c>
      <c r="D61" s="191" t="s">
        <v>292</v>
      </c>
      <c r="E61" s="186" t="s">
        <v>293</v>
      </c>
      <c r="F61" s="192" t="s">
        <v>294</v>
      </c>
      <c r="G61" s="303"/>
      <c r="H61" s="304"/>
      <c r="I61" s="128">
        <v>43711</v>
      </c>
      <c r="J61" s="130">
        <v>43718</v>
      </c>
      <c r="K61" s="191" t="s">
        <v>295</v>
      </c>
      <c r="L61" s="130">
        <v>44076</v>
      </c>
      <c r="M61" s="171"/>
      <c r="N61" s="171"/>
      <c r="O61" s="171"/>
      <c r="P61" s="172">
        <v>48000</v>
      </c>
      <c r="Q61" s="133"/>
      <c r="R61" s="191" t="s">
        <v>296</v>
      </c>
      <c r="S61" s="190" t="s">
        <v>103</v>
      </c>
    </row>
    <row r="62" spans="1:21" ht="63" thickBot="1" x14ac:dyDescent="0.3">
      <c r="A62" s="201" t="s">
        <v>297</v>
      </c>
      <c r="B62" s="187" t="s">
        <v>298</v>
      </c>
      <c r="C62" s="194" t="s">
        <v>67</v>
      </c>
      <c r="D62" s="194" t="s">
        <v>299</v>
      </c>
      <c r="E62" s="186" t="s">
        <v>300</v>
      </c>
      <c r="F62" s="195" t="s">
        <v>301</v>
      </c>
      <c r="G62" s="171"/>
      <c r="H62" s="171"/>
      <c r="I62" s="128">
        <v>44099</v>
      </c>
      <c r="J62" s="130">
        <v>43746</v>
      </c>
      <c r="K62" s="199" t="s">
        <v>311</v>
      </c>
      <c r="L62" s="130">
        <v>44097</v>
      </c>
      <c r="M62" s="171"/>
      <c r="N62" s="171"/>
      <c r="O62" s="171"/>
      <c r="P62" s="172">
        <v>730</v>
      </c>
      <c r="Q62" s="133"/>
      <c r="R62" s="194" t="s">
        <v>302</v>
      </c>
      <c r="S62" s="196" t="s">
        <v>103</v>
      </c>
    </row>
    <row r="63" spans="1:21" ht="63" thickBot="1" x14ac:dyDescent="0.3">
      <c r="A63" s="220" t="s">
        <v>305</v>
      </c>
      <c r="B63" s="187" t="s">
        <v>306</v>
      </c>
      <c r="C63" s="199" t="s">
        <v>67</v>
      </c>
      <c r="D63" s="199" t="s">
        <v>299</v>
      </c>
      <c r="E63" s="186" t="s">
        <v>307</v>
      </c>
      <c r="F63" s="200" t="s">
        <v>308</v>
      </c>
      <c r="G63" s="171"/>
      <c r="H63" s="171"/>
      <c r="I63" s="128">
        <v>43721</v>
      </c>
      <c r="J63" s="130">
        <v>43740</v>
      </c>
      <c r="K63" s="199" t="s">
        <v>309</v>
      </c>
      <c r="L63" s="130">
        <v>44086</v>
      </c>
      <c r="M63" s="171"/>
      <c r="N63" s="171"/>
      <c r="O63" s="171"/>
      <c r="P63" s="172">
        <v>599</v>
      </c>
      <c r="Q63" s="133"/>
      <c r="R63" s="199" t="s">
        <v>302</v>
      </c>
      <c r="S63" s="197" t="s">
        <v>103</v>
      </c>
    </row>
    <row r="64" spans="1:21" ht="69.75" customHeight="1" thickBot="1" x14ac:dyDescent="0.25">
      <c r="A64" s="220" t="s">
        <v>330</v>
      </c>
      <c r="B64" s="187" t="s">
        <v>331</v>
      </c>
      <c r="C64" s="232" t="s">
        <v>67</v>
      </c>
      <c r="D64" s="232" t="s">
        <v>332</v>
      </c>
      <c r="E64" s="61" t="s">
        <v>333</v>
      </c>
      <c r="F64" s="233" t="s">
        <v>334</v>
      </c>
      <c r="G64" s="171"/>
      <c r="H64" s="171"/>
      <c r="I64" s="128">
        <v>43899</v>
      </c>
      <c r="J64" s="130"/>
      <c r="K64" s="232" t="s">
        <v>335</v>
      </c>
      <c r="L64" s="130">
        <v>43898</v>
      </c>
      <c r="M64" s="171"/>
      <c r="N64" s="171"/>
      <c r="O64" s="171"/>
      <c r="P64" s="172">
        <v>438.96</v>
      </c>
      <c r="Q64" s="133"/>
      <c r="R64" s="232" t="s">
        <v>336</v>
      </c>
      <c r="S64" s="231" t="s">
        <v>103</v>
      </c>
    </row>
    <row r="65" spans="1:19" ht="75.5" thickBot="1" x14ac:dyDescent="0.3">
      <c r="A65" s="220" t="s">
        <v>324</v>
      </c>
      <c r="B65" s="187" t="s">
        <v>325</v>
      </c>
      <c r="C65" s="228" t="s">
        <v>67</v>
      </c>
      <c r="D65" s="228" t="s">
        <v>326</v>
      </c>
      <c r="E65" s="186" t="s">
        <v>327</v>
      </c>
      <c r="F65" s="229" t="s">
        <v>328</v>
      </c>
      <c r="G65" s="171"/>
      <c r="H65" s="171"/>
      <c r="I65" s="128">
        <v>43873</v>
      </c>
      <c r="J65" s="130"/>
      <c r="K65" s="228" t="s">
        <v>329</v>
      </c>
      <c r="L65" s="130">
        <v>44238</v>
      </c>
      <c r="M65" s="171"/>
      <c r="N65" s="171"/>
      <c r="O65" s="171"/>
      <c r="P65" s="172">
        <v>631.52</v>
      </c>
      <c r="Q65" s="133"/>
      <c r="R65" s="228" t="s">
        <v>302</v>
      </c>
      <c r="S65" s="227" t="s">
        <v>103</v>
      </c>
    </row>
  </sheetData>
  <mergeCells count="130">
    <mergeCell ref="Q52:Q54"/>
    <mergeCell ref="R52:R54"/>
    <mergeCell ref="S52:S54"/>
    <mergeCell ref="G61:H61"/>
    <mergeCell ref="A50:A51"/>
    <mergeCell ref="B50:B51"/>
    <mergeCell ref="C50:C51"/>
    <mergeCell ref="D50:D51"/>
    <mergeCell ref="E50:E51"/>
    <mergeCell ref="F50:F51"/>
    <mergeCell ref="S50:S51"/>
    <mergeCell ref="R50:R51"/>
    <mergeCell ref="Q50:Q51"/>
    <mergeCell ref="A55:A56"/>
    <mergeCell ref="B55:B56"/>
    <mergeCell ref="C55:C56"/>
    <mergeCell ref="D55:D56"/>
    <mergeCell ref="E55:E56"/>
    <mergeCell ref="F55:F56"/>
    <mergeCell ref="R55:R56"/>
    <mergeCell ref="S55:S56"/>
    <mergeCell ref="A52:A54"/>
    <mergeCell ref="B52:B54"/>
    <mergeCell ref="C52:C54"/>
    <mergeCell ref="F5:F6"/>
    <mergeCell ref="D52:D54"/>
    <mergeCell ref="E52:E54"/>
    <mergeCell ref="F52:F54"/>
    <mergeCell ref="A48:A49"/>
    <mergeCell ref="B48:B49"/>
    <mergeCell ref="C48:C49"/>
    <mergeCell ref="D48:D49"/>
    <mergeCell ref="E48:E49"/>
    <mergeCell ref="F48:F49"/>
    <mergeCell ref="B8:B14"/>
    <mergeCell ref="F8:F14"/>
    <mergeCell ref="A31:A34"/>
    <mergeCell ref="B31:B34"/>
    <mergeCell ref="C31:C34"/>
    <mergeCell ref="D31:D34"/>
    <mergeCell ref="E31:E34"/>
    <mergeCell ref="F31:F34"/>
    <mergeCell ref="A45:A47"/>
    <mergeCell ref="B45:B47"/>
    <mergeCell ref="C45:C47"/>
    <mergeCell ref="D45:D47"/>
    <mergeCell ref="E45:E47"/>
    <mergeCell ref="F45:F47"/>
    <mergeCell ref="G7:H7"/>
    <mergeCell ref="F21:F25"/>
    <mergeCell ref="R27:R30"/>
    <mergeCell ref="P21:P23"/>
    <mergeCell ref="R21:R25"/>
    <mergeCell ref="B1:T1"/>
    <mergeCell ref="B2:T2"/>
    <mergeCell ref="B3:T3"/>
    <mergeCell ref="A4:B4"/>
    <mergeCell ref="R5:R6"/>
    <mergeCell ref="S5:S6"/>
    <mergeCell ref="A5:A6"/>
    <mergeCell ref="G5:H6"/>
    <mergeCell ref="D5:D6"/>
    <mergeCell ref="B5:B6"/>
    <mergeCell ref="P5:P6"/>
    <mergeCell ref="C5:C6"/>
    <mergeCell ref="R4:S4"/>
    <mergeCell ref="P4:Q4"/>
    <mergeCell ref="Q5:Q6"/>
    <mergeCell ref="I5:L5"/>
    <mergeCell ref="M5:N5"/>
    <mergeCell ref="E5:E6"/>
    <mergeCell ref="S21:S25"/>
    <mergeCell ref="S8:S14"/>
    <mergeCell ref="S27:S30"/>
    <mergeCell ref="R8:R11"/>
    <mergeCell ref="A21:A25"/>
    <mergeCell ref="B21:B25"/>
    <mergeCell ref="C21:C25"/>
    <mergeCell ref="D21:D25"/>
    <mergeCell ref="E21:E25"/>
    <mergeCell ref="A8:A14"/>
    <mergeCell ref="G8:H8"/>
    <mergeCell ref="S16:S20"/>
    <mergeCell ref="A16:A20"/>
    <mergeCell ref="B16:B20"/>
    <mergeCell ref="C16:C20"/>
    <mergeCell ref="D16:D20"/>
    <mergeCell ref="E16:E20"/>
    <mergeCell ref="F16:F20"/>
    <mergeCell ref="R16:R20"/>
    <mergeCell ref="P16:P17"/>
    <mergeCell ref="E8:E14"/>
    <mergeCell ref="D8:D14"/>
    <mergeCell ref="C8:C14"/>
    <mergeCell ref="R31:R34"/>
    <mergeCell ref="S31:S34"/>
    <mergeCell ref="A27:A30"/>
    <mergeCell ref="B27:B30"/>
    <mergeCell ref="C27:C30"/>
    <mergeCell ref="D27:D30"/>
    <mergeCell ref="E27:E30"/>
    <mergeCell ref="F27:F30"/>
    <mergeCell ref="G27:H27"/>
    <mergeCell ref="S42:S44"/>
    <mergeCell ref="A35:A38"/>
    <mergeCell ref="B35:B38"/>
    <mergeCell ref="C35:C38"/>
    <mergeCell ref="D35:D38"/>
    <mergeCell ref="E35:E38"/>
    <mergeCell ref="R39:R41"/>
    <mergeCell ref="F35:F38"/>
    <mergeCell ref="R35:R38"/>
    <mergeCell ref="A39:A41"/>
    <mergeCell ref="B39:B41"/>
    <mergeCell ref="C39:C41"/>
    <mergeCell ref="D39:D41"/>
    <mergeCell ref="E39:E41"/>
    <mergeCell ref="F39:F41"/>
    <mergeCell ref="G39:H39"/>
    <mergeCell ref="S35:S38"/>
    <mergeCell ref="S39:S41"/>
    <mergeCell ref="R45:R47"/>
    <mergeCell ref="A42:A44"/>
    <mergeCell ref="B42:B44"/>
    <mergeCell ref="C42:C44"/>
    <mergeCell ref="D42:D44"/>
    <mergeCell ref="E42:E44"/>
    <mergeCell ref="F42:F44"/>
    <mergeCell ref="G42:H42"/>
    <mergeCell ref="R42:R44"/>
  </mergeCells>
  <conditionalFormatting sqref="S15:S20 S8">
    <cfRule type="containsText" dxfId="62" priority="1009" operator="containsText" text="1 - VIGENTE">
      <formula>NOT(ISERROR(SEARCH(("1 - VIGENTE"),(S8))))</formula>
    </cfRule>
  </conditionalFormatting>
  <conditionalFormatting sqref="S15:S20 S8">
    <cfRule type="containsText" dxfId="61" priority="1010" operator="containsText" text="2 - 120 DIAS P/ VENCER">
      <formula>NOT(ISERROR(SEARCH(("2 - 120 DIAS P/ VENCER"),(S8))))</formula>
    </cfRule>
  </conditionalFormatting>
  <conditionalFormatting sqref="S15:S20 S8">
    <cfRule type="containsText" dxfId="60" priority="1011" operator="containsText" text="3 - 90 DIAS P/ VENCER">
      <formula>NOT(ISERROR(SEARCH(("3 - 90 DIAS P/ VENCER"),(S8))))</formula>
    </cfRule>
  </conditionalFormatting>
  <conditionalFormatting sqref="S15:S20 S8">
    <cfRule type="containsText" dxfId="59" priority="1012" operator="containsText" text="4 - 60 DIAS P/ VENCER">
      <formula>NOT(ISERROR(SEARCH(("4 - 60 DIAS P/ VENCER"),(S8))))</formula>
    </cfRule>
  </conditionalFormatting>
  <conditionalFormatting sqref="S15:S20 S8">
    <cfRule type="containsText" dxfId="58" priority="1013" operator="containsText" text="5 - 30 DIAS P/ VENCER">
      <formula>NOT(ISERROR(SEARCH(("5 - 30 DIAS P/ VENCER"),(S8))))</formula>
    </cfRule>
  </conditionalFormatting>
  <conditionalFormatting sqref="S15:S20 S8">
    <cfRule type="containsText" dxfId="57" priority="1014" operator="containsText" text="6 - VENCIDO NO MÊS">
      <formula>NOT(ISERROR(SEARCH(("6 - VENCIDO NO MÊS"),(S8))))</formula>
    </cfRule>
  </conditionalFormatting>
  <conditionalFormatting sqref="S15:S20 S8">
    <cfRule type="containsText" dxfId="56" priority="1015" operator="containsText" text="7 - VENCIDO + DE 30 DIAS">
      <formula>NOT(ISERROR(SEARCH(("7 - VENCIDO + DE 30 DIAS"),(S8))))</formula>
    </cfRule>
  </conditionalFormatting>
  <conditionalFormatting sqref="S21">
    <cfRule type="containsText" dxfId="55" priority="18" operator="containsText" text="4 - 60 DIAS P/ VENCER">
      <formula>NOT(ISERROR(SEARCH(("4 - 60 DIAS P/ VENCER"),(S21))))</formula>
    </cfRule>
  </conditionalFormatting>
  <conditionalFormatting sqref="S21">
    <cfRule type="containsText" dxfId="54" priority="15" operator="containsText" text="1 - VIGENTE">
      <formula>NOT(ISERROR(SEARCH(("1 - VIGENTE"),(S21))))</formula>
    </cfRule>
  </conditionalFormatting>
  <conditionalFormatting sqref="S21">
    <cfRule type="containsText" dxfId="53" priority="16" operator="containsText" text="2 - 120 DIAS P/ VENCER">
      <formula>NOT(ISERROR(SEARCH(("2 - 120 DIAS P/ VENCER"),(S21))))</formula>
    </cfRule>
  </conditionalFormatting>
  <conditionalFormatting sqref="S21">
    <cfRule type="containsText" dxfId="52" priority="17" operator="containsText" text="3 - 90 DIAS P/ VENCER">
      <formula>NOT(ISERROR(SEARCH(("3 - 90 DIAS P/ VENCER"),(S21))))</formula>
    </cfRule>
  </conditionalFormatting>
  <conditionalFormatting sqref="S21">
    <cfRule type="containsText" dxfId="51" priority="19" operator="containsText" text="5 - 30 DIAS P/ VENCER">
      <formula>NOT(ISERROR(SEARCH(("5 - 30 DIAS P/ VENCER"),(S21))))</formula>
    </cfRule>
  </conditionalFormatting>
  <conditionalFormatting sqref="S21">
    <cfRule type="containsText" dxfId="50" priority="20" operator="containsText" text="6 - VENCIDO NO MÊS">
      <formula>NOT(ISERROR(SEARCH(("6 - VENCIDO NO MÊS"),(S21))))</formula>
    </cfRule>
  </conditionalFormatting>
  <conditionalFormatting sqref="S21">
    <cfRule type="containsText" dxfId="49" priority="21" operator="containsText" text="7 - VENCIDO + DE 30 DIAS">
      <formula>NOT(ISERROR(SEARCH(("7 - VENCIDO + DE 30 DIAS"),(S21))))</formula>
    </cfRule>
  </conditionalFormatting>
  <conditionalFormatting sqref="S26">
    <cfRule type="containsText" dxfId="48" priority="14" operator="containsText" text="1 - VIGENTE">
      <formula>NOT(ISERROR(SEARCH(("1 - VIGENTE"),(S26))))</formula>
    </cfRule>
  </conditionalFormatting>
  <conditionalFormatting sqref="S26">
    <cfRule type="containsText" dxfId="47" priority="13" operator="containsText" text="2 - 120 DIAS P/ VENCER">
      <formula>NOT(ISERROR(SEARCH(("2 - 120 DIAS P/ VENCER"),(S26))))</formula>
    </cfRule>
  </conditionalFormatting>
  <conditionalFormatting sqref="S26">
    <cfRule type="containsText" dxfId="46" priority="12" operator="containsText" text="3 - 90 DIAS P/ VENCER">
      <formula>NOT(ISERROR(SEARCH(("3 - 90 DIAS P/ VENCER"),(S26))))</formula>
    </cfRule>
  </conditionalFormatting>
  <conditionalFormatting sqref="S26">
    <cfRule type="containsText" dxfId="45" priority="11" operator="containsText" text="4 - 60 DIAS P/ VENCER">
      <formula>NOT(ISERROR(SEARCH(("4 - 60 DIAS P/ VENCER"),(S26))))</formula>
    </cfRule>
  </conditionalFormatting>
  <conditionalFormatting sqref="S26">
    <cfRule type="containsText" dxfId="44" priority="10" operator="containsText" text="5 - 30 DIAS P/ VENCER">
      <formula>NOT(ISERROR(SEARCH(("5 - 30 DIAS P/ VENCER"),(S26))))</formula>
    </cfRule>
  </conditionalFormatting>
  <conditionalFormatting sqref="S26">
    <cfRule type="containsText" dxfId="43" priority="9" operator="containsText" text="6 - VENCIDO NO MÊS">
      <formula>NOT(ISERROR(SEARCH(("6 - VENCIDO NO MÊS"),(S26))))</formula>
    </cfRule>
  </conditionalFormatting>
  <conditionalFormatting sqref="S26">
    <cfRule type="containsText" dxfId="42" priority="8" operator="containsText" text="7 - VENCIDO + DE 30 DIAS">
      <formula>NOT(ISERROR(SEARCH(("7 - VENCIDO + DE 30 DIAS"),(S26))))</formula>
    </cfRule>
  </conditionalFormatting>
  <conditionalFormatting sqref="S7">
    <cfRule type="containsText" dxfId="41" priority="1" operator="containsText" text="1 - VIGENTE">
      <formula>NOT(ISERROR(SEARCH(("1 - VIGENTE"),(S7))))</formula>
    </cfRule>
  </conditionalFormatting>
  <conditionalFormatting sqref="S7">
    <cfRule type="containsText" dxfId="40" priority="2" operator="containsText" text="2 - 120 DIAS P/ VENCER">
      <formula>NOT(ISERROR(SEARCH(("2 - 120 DIAS P/ VENCER"),(S7))))</formula>
    </cfRule>
  </conditionalFormatting>
  <conditionalFormatting sqref="S7">
    <cfRule type="containsText" dxfId="39" priority="3" operator="containsText" text="3 - 90 DIAS P/ VENCER">
      <formula>NOT(ISERROR(SEARCH(("3 - 90 DIAS P/ VENCER"),(S7))))</formula>
    </cfRule>
  </conditionalFormatting>
  <conditionalFormatting sqref="S7">
    <cfRule type="containsText" dxfId="38" priority="4" operator="containsText" text="4 - 60 DIAS P/ VENCER">
      <formula>NOT(ISERROR(SEARCH(("4 - 60 DIAS P/ VENCER"),(S7))))</formula>
    </cfRule>
  </conditionalFormatting>
  <conditionalFormatting sqref="S7">
    <cfRule type="containsText" dxfId="37" priority="5" operator="containsText" text="5 - 30 DIAS P/ VENCER">
      <formula>NOT(ISERROR(SEARCH(("5 - 30 DIAS P/ VENCER"),(S7))))</formula>
    </cfRule>
  </conditionalFormatting>
  <conditionalFormatting sqref="S7">
    <cfRule type="containsText" dxfId="36" priority="6" operator="containsText" text="6 - VENCIDO NO MÊS">
      <formula>NOT(ISERROR(SEARCH(("6 - VENCIDO NO MÊS"),(S7))))</formula>
    </cfRule>
  </conditionalFormatting>
  <conditionalFormatting sqref="S7">
    <cfRule type="containsText" dxfId="35" priority="7" operator="containsText" text="7 - VENCIDO + DE 30 DIAS">
      <formula>NOT(ISERROR(SEARCH(("7 - VENCIDO + DE 30 DIAS"),(S7))))</formula>
    </cfRule>
  </conditionalFormatting>
  <dataValidations count="3">
    <dataValidation type="list" sqref="S8">
      <formula1>$T$5:$T$6</formula1>
    </dataValidation>
    <dataValidation type="list" showErrorMessage="1" sqref="G7 G9 G15:G26">
      <formula1>"1º,2º,3º,4º,5º,6º,7º"</formula1>
    </dataValidation>
    <dataValidation type="list" sqref="S15:S16 S26 S21 S7">
      <formula1>#REF!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3"/>
  <sheetViews>
    <sheetView zoomScale="84" zoomScaleNormal="84" workbookViewId="0">
      <selection activeCell="Q6" sqref="Q6:R6"/>
    </sheetView>
  </sheetViews>
  <sheetFormatPr defaultColWidth="9.1796875" defaultRowHeight="14" x14ac:dyDescent="0.3"/>
  <cols>
    <col min="1" max="1" width="17.81640625" style="1" customWidth="1"/>
    <col min="2" max="2" width="20.26953125" style="1" customWidth="1"/>
    <col min="3" max="3" width="16.26953125" style="1" customWidth="1"/>
    <col min="4" max="4" width="13.7265625" style="1" customWidth="1"/>
    <col min="5" max="5" width="15.1796875" style="1" customWidth="1"/>
    <col min="6" max="6" width="9.1796875" style="1"/>
    <col min="7" max="7" width="9.26953125" style="1" bestFit="1" customWidth="1"/>
    <col min="8" max="8" width="16.453125" style="1" customWidth="1"/>
    <col min="9" max="9" width="16.1796875" style="1" customWidth="1"/>
    <col min="10" max="10" width="19.54296875" style="1" customWidth="1"/>
    <col min="11" max="11" width="10.26953125" style="1" bestFit="1" customWidth="1"/>
    <col min="12" max="12" width="0.453125" style="1" hidden="1" customWidth="1"/>
    <col min="13" max="13" width="9.1796875" style="1" hidden="1" customWidth="1"/>
    <col min="14" max="14" width="10.54296875" style="1" hidden="1" customWidth="1"/>
    <col min="15" max="15" width="17.1796875" style="1" bestFit="1" customWidth="1"/>
    <col min="16" max="16" width="17" style="1" customWidth="1"/>
    <col min="17" max="17" width="14" style="1" customWidth="1"/>
    <col min="18" max="18" width="12" style="1" bestFit="1" customWidth="1"/>
    <col min="19" max="19" width="0.1796875" style="1" customWidth="1"/>
    <col min="20" max="16384" width="9.1796875" style="1"/>
  </cols>
  <sheetData>
    <row r="1" spans="1:43" ht="8.25" customHeight="1" x14ac:dyDescent="0.3">
      <c r="A1" s="47"/>
      <c r="B1" s="327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9"/>
    </row>
    <row r="2" spans="1:43" x14ac:dyDescent="0.3">
      <c r="A2" s="47"/>
      <c r="B2" s="330" t="s">
        <v>94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2"/>
    </row>
    <row r="3" spans="1:43" ht="23.25" customHeight="1" x14ac:dyDescent="0.3">
      <c r="A3" s="47"/>
      <c r="B3" s="330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2"/>
    </row>
    <row r="4" spans="1:43" ht="9" customHeight="1" x14ac:dyDescent="0.3">
      <c r="A4" s="47"/>
      <c r="B4" s="333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2"/>
    </row>
    <row r="5" spans="1:43" ht="27" customHeight="1" x14ac:dyDescent="0.3">
      <c r="A5" s="62"/>
      <c r="B5" s="262" t="s">
        <v>161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</row>
    <row r="6" spans="1:43" ht="39" customHeight="1" x14ac:dyDescent="0.3">
      <c r="A6" s="264" t="s">
        <v>0</v>
      </c>
      <c r="B6" s="334"/>
      <c r="C6" s="319" t="s">
        <v>49</v>
      </c>
      <c r="D6" s="320"/>
      <c r="E6" s="320"/>
      <c r="F6" s="320"/>
      <c r="G6" s="320"/>
      <c r="H6" s="320"/>
      <c r="I6" s="320"/>
      <c r="J6" s="320"/>
      <c r="K6" s="321"/>
      <c r="L6" s="67"/>
      <c r="M6" s="63"/>
      <c r="N6" s="63"/>
      <c r="O6" s="282" t="s">
        <v>1</v>
      </c>
      <c r="P6" s="283"/>
      <c r="Q6" s="280">
        <v>43921</v>
      </c>
      <c r="R6" s="281"/>
      <c r="S6" s="62"/>
    </row>
    <row r="7" spans="1:43" x14ac:dyDescent="0.3">
      <c r="A7" s="269" t="s">
        <v>44</v>
      </c>
      <c r="B7" s="337" t="s">
        <v>3</v>
      </c>
      <c r="C7" s="338" t="s">
        <v>23</v>
      </c>
      <c r="D7" s="338" t="s">
        <v>4</v>
      </c>
      <c r="E7" s="338" t="s">
        <v>5</v>
      </c>
      <c r="F7" s="338" t="s">
        <v>6</v>
      </c>
      <c r="G7" s="326"/>
      <c r="H7" s="325" t="s">
        <v>7</v>
      </c>
      <c r="I7" s="326"/>
      <c r="J7" s="326"/>
      <c r="K7" s="326"/>
      <c r="L7" s="335" t="s">
        <v>8</v>
      </c>
      <c r="M7" s="283"/>
      <c r="N7" s="68" t="s">
        <v>9</v>
      </c>
      <c r="O7" s="336" t="s">
        <v>10</v>
      </c>
      <c r="P7" s="324" t="s">
        <v>11</v>
      </c>
      <c r="Q7" s="322" t="s">
        <v>12</v>
      </c>
      <c r="R7" s="324" t="s">
        <v>13</v>
      </c>
      <c r="S7" s="62"/>
    </row>
    <row r="8" spans="1:43" ht="77.25" customHeight="1" x14ac:dyDescent="0.3">
      <c r="A8" s="269"/>
      <c r="B8" s="283"/>
      <c r="C8" s="283"/>
      <c r="D8" s="283"/>
      <c r="E8" s="283"/>
      <c r="F8" s="339"/>
      <c r="G8" s="339"/>
      <c r="H8" s="69" t="s">
        <v>15</v>
      </c>
      <c r="I8" s="69" t="s">
        <v>16</v>
      </c>
      <c r="J8" s="69" t="s">
        <v>17</v>
      </c>
      <c r="K8" s="69" t="s">
        <v>18</v>
      </c>
      <c r="L8" s="70" t="s">
        <v>19</v>
      </c>
      <c r="M8" s="70" t="s">
        <v>20</v>
      </c>
      <c r="N8" s="71" t="s">
        <v>21</v>
      </c>
      <c r="O8" s="283"/>
      <c r="P8" s="283"/>
      <c r="Q8" s="323"/>
      <c r="R8" s="283"/>
      <c r="S8" s="62"/>
    </row>
    <row r="9" spans="1:43" s="30" customFormat="1" ht="95.25" customHeight="1" x14ac:dyDescent="0.3">
      <c r="A9" s="340" t="s">
        <v>88</v>
      </c>
      <c r="B9" s="313" t="s">
        <v>89</v>
      </c>
      <c r="C9" s="313" t="s">
        <v>90</v>
      </c>
      <c r="D9" s="313" t="s">
        <v>120</v>
      </c>
      <c r="E9" s="313" t="s">
        <v>220</v>
      </c>
      <c r="F9" s="311"/>
      <c r="G9" s="312"/>
      <c r="H9" s="56">
        <v>42871</v>
      </c>
      <c r="I9" s="6">
        <v>42894</v>
      </c>
      <c r="J9" s="61" t="s">
        <v>221</v>
      </c>
      <c r="K9" s="5">
        <v>43465</v>
      </c>
      <c r="L9" s="14"/>
      <c r="M9" s="14"/>
      <c r="N9" s="14"/>
      <c r="O9" s="12">
        <v>3175214.02</v>
      </c>
      <c r="P9" s="14"/>
      <c r="Q9" s="313" t="s">
        <v>39</v>
      </c>
      <c r="R9" s="316" t="s">
        <v>56</v>
      </c>
      <c r="S9" s="72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75" x14ac:dyDescent="0.3">
      <c r="A10" s="341"/>
      <c r="B10" s="314"/>
      <c r="C10" s="314"/>
      <c r="D10" s="314"/>
      <c r="E10" s="314"/>
      <c r="F10" s="237" t="s">
        <v>25</v>
      </c>
      <c r="G10" s="237"/>
      <c r="H10" s="4">
        <v>42990</v>
      </c>
      <c r="I10" s="4">
        <v>43182</v>
      </c>
      <c r="J10" s="61" t="s">
        <v>222</v>
      </c>
      <c r="K10" s="6">
        <v>43465</v>
      </c>
      <c r="L10" s="4"/>
      <c r="M10" s="59"/>
      <c r="N10" s="59"/>
      <c r="O10" s="12">
        <v>3175214.02</v>
      </c>
      <c r="P10" s="4" t="s">
        <v>225</v>
      </c>
      <c r="Q10" s="314"/>
      <c r="R10" s="317"/>
      <c r="S10" s="62"/>
    </row>
    <row r="11" spans="1:43" ht="37.5" x14ac:dyDescent="0.3">
      <c r="A11" s="341"/>
      <c r="B11" s="314"/>
      <c r="C11" s="314"/>
      <c r="D11" s="314"/>
      <c r="E11" s="314"/>
      <c r="F11" s="237" t="s">
        <v>27</v>
      </c>
      <c r="G11" s="237"/>
      <c r="H11" s="4">
        <v>43451</v>
      </c>
      <c r="I11" s="4">
        <v>43455</v>
      </c>
      <c r="J11" s="61" t="s">
        <v>223</v>
      </c>
      <c r="K11" s="6">
        <v>43555</v>
      </c>
      <c r="L11" s="4">
        <v>42855</v>
      </c>
      <c r="M11" s="59"/>
      <c r="N11" s="59"/>
      <c r="O11" s="44">
        <v>325810.18</v>
      </c>
      <c r="P11" s="4" t="s">
        <v>226</v>
      </c>
      <c r="Q11" s="314"/>
      <c r="R11" s="317"/>
      <c r="S11" s="62"/>
    </row>
    <row r="12" spans="1:43" s="32" customFormat="1" ht="50" x14ac:dyDescent="0.3">
      <c r="A12" s="341"/>
      <c r="B12" s="314"/>
      <c r="C12" s="314"/>
      <c r="D12" s="314"/>
      <c r="E12" s="314"/>
      <c r="F12" s="237" t="s">
        <v>26</v>
      </c>
      <c r="G12" s="237"/>
      <c r="H12" s="4">
        <v>43539</v>
      </c>
      <c r="I12" s="4">
        <v>43560</v>
      </c>
      <c r="J12" s="61" t="s">
        <v>224</v>
      </c>
      <c r="K12" s="6">
        <v>43738</v>
      </c>
      <c r="L12" s="4">
        <v>42855</v>
      </c>
      <c r="M12" s="216"/>
      <c r="N12" s="216"/>
      <c r="O12" s="44">
        <v>388377.11</v>
      </c>
      <c r="P12" s="4" t="s">
        <v>227</v>
      </c>
      <c r="Q12" s="314"/>
      <c r="R12" s="317"/>
      <c r="S12" s="217"/>
    </row>
    <row r="13" spans="1:43" ht="51.75" customHeight="1" x14ac:dyDescent="0.3">
      <c r="A13" s="342"/>
      <c r="B13" s="315"/>
      <c r="C13" s="315"/>
      <c r="D13" s="315"/>
      <c r="E13" s="315"/>
      <c r="F13" s="237" t="s">
        <v>48</v>
      </c>
      <c r="G13" s="237"/>
      <c r="H13" s="4">
        <v>43735</v>
      </c>
      <c r="I13" s="4">
        <v>43740</v>
      </c>
      <c r="J13" s="61" t="s">
        <v>320</v>
      </c>
      <c r="K13" s="6">
        <v>44196</v>
      </c>
      <c r="L13" s="4">
        <v>42855</v>
      </c>
      <c r="M13" s="216"/>
      <c r="N13" s="216"/>
      <c r="O13" s="44">
        <v>1491097.8</v>
      </c>
      <c r="P13" s="4" t="s">
        <v>17</v>
      </c>
      <c r="Q13" s="315"/>
      <c r="R13" s="318"/>
      <c r="S13" s="62"/>
    </row>
  </sheetData>
  <mergeCells count="33">
    <mergeCell ref="A9:A13"/>
    <mergeCell ref="B9:B13"/>
    <mergeCell ref="C9:C13"/>
    <mergeCell ref="D9:D13"/>
    <mergeCell ref="E9:E13"/>
    <mergeCell ref="A6:B6"/>
    <mergeCell ref="A7:A8"/>
    <mergeCell ref="O6:P6"/>
    <mergeCell ref="Q6:R6"/>
    <mergeCell ref="L7:M7"/>
    <mergeCell ref="O7:O8"/>
    <mergeCell ref="P7:P8"/>
    <mergeCell ref="B7:B8"/>
    <mergeCell ref="C7:C8"/>
    <mergeCell ref="D7:D8"/>
    <mergeCell ref="E7:E8"/>
    <mergeCell ref="F7:G8"/>
    <mergeCell ref="B1:S1"/>
    <mergeCell ref="B2:S2"/>
    <mergeCell ref="B3:S3"/>
    <mergeCell ref="B4:S4"/>
    <mergeCell ref="B5:S5"/>
    <mergeCell ref="F12:G12"/>
    <mergeCell ref="F9:G9"/>
    <mergeCell ref="Q9:Q13"/>
    <mergeCell ref="R9:R13"/>
    <mergeCell ref="C6:K6"/>
    <mergeCell ref="Q7:Q8"/>
    <mergeCell ref="R7:R8"/>
    <mergeCell ref="H7:K7"/>
    <mergeCell ref="F13:G13"/>
    <mergeCell ref="F10:G10"/>
    <mergeCell ref="F11:G11"/>
  </mergeCells>
  <dataValidations count="1">
    <dataValidation type="list" showErrorMessage="1" sqref="F10:F13">
      <formula1>"1º,2º,3º,4º,5º,6º,7º"</formula1>
    </dataValidation>
  </dataValidation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view="pageBreakPreview" topLeftCell="B2" zoomScale="70" zoomScaleNormal="70" zoomScaleSheetLayoutView="70" workbookViewId="0">
      <selection activeCell="Q6" sqref="Q6:R6"/>
    </sheetView>
  </sheetViews>
  <sheetFormatPr defaultColWidth="9.1796875" defaultRowHeight="12.5" x14ac:dyDescent="0.25"/>
  <cols>
    <col min="1" max="1" width="25.7265625" style="9" customWidth="1"/>
    <col min="2" max="2" width="21.54296875" style="9" customWidth="1"/>
    <col min="3" max="3" width="46.81640625" style="9" customWidth="1"/>
    <col min="4" max="4" width="14.7265625" style="9" customWidth="1"/>
    <col min="5" max="5" width="13.81640625" style="9" customWidth="1"/>
    <col min="6" max="6" width="9.1796875" style="9"/>
    <col min="7" max="7" width="9.26953125" style="9" bestFit="1" customWidth="1"/>
    <col min="8" max="8" width="20.1796875" style="9" customWidth="1"/>
    <col min="9" max="9" width="19.453125" style="9" customWidth="1"/>
    <col min="10" max="10" width="22.1796875" style="9" customWidth="1"/>
    <col min="11" max="11" width="14.26953125" style="9" customWidth="1"/>
    <col min="12" max="12" width="3.453125" style="9" hidden="1" customWidth="1"/>
    <col min="13" max="13" width="13.1796875" style="9" hidden="1" customWidth="1"/>
    <col min="14" max="14" width="15.1796875" style="9" hidden="1" customWidth="1"/>
    <col min="15" max="15" width="25.453125" style="54" customWidth="1"/>
    <col min="16" max="16" width="18.26953125" style="9" customWidth="1"/>
    <col min="17" max="17" width="24.7265625" style="9" bestFit="1" customWidth="1"/>
    <col min="18" max="18" width="18.1796875" style="9" customWidth="1"/>
    <col min="19" max="19" width="0.26953125" style="9" customWidth="1"/>
    <col min="20" max="16384" width="9.1796875" style="9"/>
  </cols>
  <sheetData>
    <row r="1" spans="1:19" ht="9" customHeight="1" x14ac:dyDescent="0.25">
      <c r="A1" s="47"/>
      <c r="B1" s="327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9"/>
    </row>
    <row r="2" spans="1:19" ht="13" x14ac:dyDescent="0.3">
      <c r="A2" s="47"/>
      <c r="B2" s="330" t="s">
        <v>94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2"/>
    </row>
    <row r="3" spans="1:19" ht="13" x14ac:dyDescent="0.3">
      <c r="A3" s="47"/>
      <c r="B3" s="330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2"/>
    </row>
    <row r="4" spans="1:19" ht="8.25" customHeight="1" x14ac:dyDescent="0.25">
      <c r="A4" s="47"/>
      <c r="B4" s="333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2"/>
    </row>
    <row r="5" spans="1:19" ht="30" customHeight="1" x14ac:dyDescent="0.25">
      <c r="B5" s="262" t="s">
        <v>180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</row>
    <row r="6" spans="1:19" ht="13" x14ac:dyDescent="0.25">
      <c r="A6" s="264" t="s">
        <v>0</v>
      </c>
      <c r="B6" s="264"/>
      <c r="C6" s="48" t="s">
        <v>49</v>
      </c>
      <c r="D6" s="46"/>
      <c r="E6" s="46"/>
      <c r="F6" s="46"/>
      <c r="G6" s="46"/>
      <c r="H6" s="46"/>
      <c r="I6" s="46"/>
      <c r="J6" s="49"/>
      <c r="K6" s="49"/>
      <c r="L6" s="46"/>
      <c r="M6" s="46"/>
      <c r="N6" s="46"/>
      <c r="O6" s="282" t="s">
        <v>249</v>
      </c>
      <c r="P6" s="283"/>
      <c r="Q6" s="280">
        <v>43921</v>
      </c>
      <c r="R6" s="281"/>
    </row>
    <row r="7" spans="1:19" ht="15.75" customHeight="1" x14ac:dyDescent="0.25">
      <c r="A7" s="354" t="s">
        <v>44</v>
      </c>
      <c r="B7" s="276" t="s">
        <v>43</v>
      </c>
      <c r="C7" s="275" t="s">
        <v>23</v>
      </c>
      <c r="D7" s="275" t="s">
        <v>4</v>
      </c>
      <c r="E7" s="275" t="s">
        <v>5</v>
      </c>
      <c r="F7" s="271" t="s">
        <v>6</v>
      </c>
      <c r="G7" s="272"/>
      <c r="H7" s="284" t="s">
        <v>7</v>
      </c>
      <c r="I7" s="285"/>
      <c r="J7" s="285"/>
      <c r="K7" s="286"/>
      <c r="L7" s="287" t="s">
        <v>8</v>
      </c>
      <c r="M7" s="286"/>
      <c r="N7" s="50" t="s">
        <v>9</v>
      </c>
      <c r="O7" s="357" t="s">
        <v>10</v>
      </c>
      <c r="P7" s="267" t="s">
        <v>11</v>
      </c>
      <c r="Q7" s="359" t="s">
        <v>12</v>
      </c>
      <c r="R7" s="356" t="s">
        <v>13</v>
      </c>
    </row>
    <row r="8" spans="1:19" ht="46.5" customHeight="1" x14ac:dyDescent="0.25">
      <c r="A8" s="355"/>
      <c r="B8" s="274"/>
      <c r="C8" s="268"/>
      <c r="D8" s="268"/>
      <c r="E8" s="353"/>
      <c r="F8" s="273"/>
      <c r="G8" s="274"/>
      <c r="H8" s="51" t="s">
        <v>15</v>
      </c>
      <c r="I8" s="51" t="s">
        <v>16</v>
      </c>
      <c r="J8" s="51" t="s">
        <v>17</v>
      </c>
      <c r="K8" s="51" t="s">
        <v>18</v>
      </c>
      <c r="L8" s="52" t="s">
        <v>19</v>
      </c>
      <c r="M8" s="52" t="s">
        <v>20</v>
      </c>
      <c r="N8" s="53" t="s">
        <v>21</v>
      </c>
      <c r="O8" s="358"/>
      <c r="P8" s="268"/>
      <c r="Q8" s="360"/>
      <c r="R8" s="339"/>
    </row>
    <row r="9" spans="1:19" ht="104.25" customHeight="1" x14ac:dyDescent="0.25">
      <c r="A9" s="42" t="s">
        <v>57</v>
      </c>
      <c r="B9" s="22" t="s">
        <v>64</v>
      </c>
      <c r="C9" s="154" t="s">
        <v>66</v>
      </c>
      <c r="D9" s="21" t="s">
        <v>65</v>
      </c>
      <c r="E9" s="13" t="s">
        <v>58</v>
      </c>
      <c r="F9" s="351" t="s">
        <v>48</v>
      </c>
      <c r="G9" s="352"/>
      <c r="H9" s="5">
        <v>42277</v>
      </c>
      <c r="I9" s="5">
        <v>42336</v>
      </c>
      <c r="J9" s="4" t="s">
        <v>232</v>
      </c>
      <c r="K9" s="4" t="s">
        <v>74</v>
      </c>
      <c r="L9" s="21"/>
      <c r="M9" s="21"/>
      <c r="N9" s="21"/>
      <c r="O9" s="7">
        <v>810000</v>
      </c>
      <c r="P9" s="21"/>
      <c r="Q9" s="21" t="s">
        <v>93</v>
      </c>
      <c r="R9" s="43" t="s">
        <v>56</v>
      </c>
    </row>
    <row r="10" spans="1:19" ht="48.75" customHeight="1" x14ac:dyDescent="0.25">
      <c r="A10" s="288" t="s">
        <v>105</v>
      </c>
      <c r="B10" s="288" t="s">
        <v>104</v>
      </c>
      <c r="C10" s="349" t="s">
        <v>228</v>
      </c>
      <c r="D10" s="294" t="s">
        <v>106</v>
      </c>
      <c r="E10" s="362" t="s">
        <v>107</v>
      </c>
      <c r="F10" s="347"/>
      <c r="G10" s="348"/>
      <c r="H10" s="5">
        <v>43160</v>
      </c>
      <c r="I10" s="5">
        <v>43193</v>
      </c>
      <c r="J10" s="4" t="s">
        <v>233</v>
      </c>
      <c r="K10" s="4">
        <v>43524</v>
      </c>
      <c r="L10" s="45"/>
      <c r="M10" s="45"/>
      <c r="N10" s="45"/>
      <c r="O10" s="7">
        <v>2306250.84</v>
      </c>
      <c r="P10" s="294"/>
      <c r="Q10" s="294" t="s">
        <v>158</v>
      </c>
      <c r="R10" s="243" t="s">
        <v>56</v>
      </c>
    </row>
    <row r="11" spans="1:19" s="214" customFormat="1" ht="48.75" customHeight="1" x14ac:dyDescent="0.25">
      <c r="A11" s="289"/>
      <c r="B11" s="289"/>
      <c r="C11" s="350"/>
      <c r="D11" s="298"/>
      <c r="E11" s="363"/>
      <c r="F11" s="237" t="s">
        <v>25</v>
      </c>
      <c r="G11" s="237"/>
      <c r="H11" s="5">
        <v>43524</v>
      </c>
      <c r="I11" s="5">
        <v>43532</v>
      </c>
      <c r="J11" s="4" t="s">
        <v>251</v>
      </c>
      <c r="K11" s="4">
        <v>43889</v>
      </c>
      <c r="L11" s="215"/>
      <c r="M11" s="215"/>
      <c r="N11" s="215"/>
      <c r="O11" s="7">
        <v>2306250.84</v>
      </c>
      <c r="P11" s="298"/>
      <c r="Q11" s="298"/>
      <c r="R11" s="244"/>
    </row>
    <row r="12" spans="1:19" s="11" customFormat="1" ht="45.75" customHeight="1" x14ac:dyDescent="0.25">
      <c r="A12" s="290"/>
      <c r="B12" s="290"/>
      <c r="C12" s="361"/>
      <c r="D12" s="299"/>
      <c r="E12" s="364"/>
      <c r="F12" s="237" t="s">
        <v>27</v>
      </c>
      <c r="G12" s="237"/>
      <c r="H12" s="5">
        <v>43796</v>
      </c>
      <c r="I12" s="5"/>
      <c r="J12" s="4" t="s">
        <v>319</v>
      </c>
      <c r="K12" s="4">
        <v>44133</v>
      </c>
      <c r="L12" s="45"/>
      <c r="M12" s="45"/>
      <c r="N12" s="45"/>
      <c r="O12" s="7">
        <v>2306250.84</v>
      </c>
      <c r="P12" s="299"/>
      <c r="Q12" s="299"/>
      <c r="R12" s="245"/>
    </row>
    <row r="13" spans="1:19" s="11" customFormat="1" ht="192" customHeight="1" x14ac:dyDescent="0.25">
      <c r="A13" s="294" t="s">
        <v>323</v>
      </c>
      <c r="B13" s="288" t="s">
        <v>152</v>
      </c>
      <c r="C13" s="288" t="s">
        <v>229</v>
      </c>
      <c r="D13" s="294" t="s">
        <v>153</v>
      </c>
      <c r="E13" s="291" t="s">
        <v>154</v>
      </c>
      <c r="F13" s="347"/>
      <c r="G13" s="348"/>
      <c r="H13" s="5">
        <v>43434</v>
      </c>
      <c r="I13" s="5">
        <v>43441</v>
      </c>
      <c r="J13" s="106" t="s">
        <v>234</v>
      </c>
      <c r="K13" s="4">
        <v>44125</v>
      </c>
      <c r="L13" s="221"/>
      <c r="M13" s="221"/>
      <c r="N13" s="221"/>
      <c r="O13" s="55">
        <v>84360082.849999994</v>
      </c>
      <c r="P13" s="45"/>
      <c r="Q13" s="294" t="s">
        <v>158</v>
      </c>
      <c r="R13" s="243" t="s">
        <v>56</v>
      </c>
    </row>
    <row r="14" spans="1:19" s="11" customFormat="1" ht="192" customHeight="1" x14ac:dyDescent="0.25">
      <c r="A14" s="299"/>
      <c r="B14" s="290"/>
      <c r="C14" s="290"/>
      <c r="D14" s="299"/>
      <c r="E14" s="293"/>
      <c r="F14" s="365" t="s">
        <v>25</v>
      </c>
      <c r="G14" s="348"/>
      <c r="H14" s="5">
        <v>43815</v>
      </c>
      <c r="I14" s="5"/>
      <c r="J14" s="106" t="s">
        <v>234</v>
      </c>
      <c r="K14" s="4">
        <v>44125</v>
      </c>
      <c r="L14" s="222"/>
      <c r="M14" s="222"/>
      <c r="N14" s="222"/>
      <c r="O14" s="55">
        <v>5408570.54</v>
      </c>
      <c r="P14" s="222"/>
      <c r="Q14" s="299"/>
      <c r="R14" s="245"/>
    </row>
    <row r="15" spans="1:19" s="11" customFormat="1" ht="54.75" customHeight="1" x14ac:dyDescent="0.25">
      <c r="A15" s="291" t="s">
        <v>155</v>
      </c>
      <c r="B15" s="294" t="s">
        <v>250</v>
      </c>
      <c r="C15" s="349" t="s">
        <v>230</v>
      </c>
      <c r="D15" s="294" t="s">
        <v>156</v>
      </c>
      <c r="E15" s="291" t="s">
        <v>147</v>
      </c>
      <c r="F15" s="347"/>
      <c r="G15" s="348"/>
      <c r="H15" s="5">
        <v>43384</v>
      </c>
      <c r="I15" s="5">
        <v>43384</v>
      </c>
      <c r="J15" s="4" t="s">
        <v>235</v>
      </c>
      <c r="K15" s="4">
        <v>43503</v>
      </c>
      <c r="L15" s="21"/>
      <c r="M15" s="21"/>
      <c r="N15" s="21"/>
      <c r="O15" s="55">
        <v>3085702.14</v>
      </c>
      <c r="P15" s="21"/>
      <c r="Q15" s="45" t="s">
        <v>158</v>
      </c>
      <c r="R15" s="243" t="s">
        <v>56</v>
      </c>
    </row>
    <row r="16" spans="1:19" s="11" customFormat="1" ht="54.75" customHeight="1" x14ac:dyDescent="0.25">
      <c r="A16" s="292"/>
      <c r="B16" s="298"/>
      <c r="C16" s="350"/>
      <c r="D16" s="298"/>
      <c r="E16" s="292"/>
      <c r="F16" s="345" t="s">
        <v>25</v>
      </c>
      <c r="G16" s="346"/>
      <c r="H16" s="5">
        <v>43503</v>
      </c>
      <c r="I16" s="5">
        <v>43512</v>
      </c>
      <c r="J16" s="4" t="s">
        <v>231</v>
      </c>
      <c r="K16" s="4" t="s">
        <v>157</v>
      </c>
      <c r="L16" s="21"/>
      <c r="M16" s="21"/>
      <c r="N16" s="21"/>
      <c r="O16" s="55">
        <v>3085702.14</v>
      </c>
      <c r="P16" s="21"/>
      <c r="Q16" s="45" t="s">
        <v>158</v>
      </c>
      <c r="R16" s="244"/>
    </row>
    <row r="17" spans="1:18" s="11" customFormat="1" ht="54.75" customHeight="1" x14ac:dyDescent="0.25">
      <c r="A17" s="292"/>
      <c r="B17" s="298"/>
      <c r="C17" s="350"/>
      <c r="D17" s="298"/>
      <c r="E17" s="292"/>
      <c r="F17" s="343" t="s">
        <v>27</v>
      </c>
      <c r="G17" s="344"/>
      <c r="H17" s="5">
        <v>43503</v>
      </c>
      <c r="I17" s="5">
        <v>43621</v>
      </c>
      <c r="J17" s="4" t="s">
        <v>231</v>
      </c>
      <c r="K17" s="4" t="s">
        <v>157</v>
      </c>
      <c r="L17" s="163"/>
      <c r="M17" s="163"/>
      <c r="N17" s="163"/>
      <c r="O17" s="188">
        <v>3497561.12</v>
      </c>
      <c r="P17" s="163" t="s">
        <v>246</v>
      </c>
      <c r="Q17" s="163" t="s">
        <v>158</v>
      </c>
      <c r="R17" s="244"/>
    </row>
    <row r="18" spans="1:18" s="11" customFormat="1" ht="54.75" customHeight="1" x14ac:dyDescent="0.25">
      <c r="A18" s="292"/>
      <c r="B18" s="298"/>
      <c r="C18" s="350"/>
      <c r="D18" s="298"/>
      <c r="E18" s="292"/>
      <c r="F18" s="345" t="s">
        <v>26</v>
      </c>
      <c r="G18" s="346"/>
      <c r="H18" s="5">
        <v>43617</v>
      </c>
      <c r="I18" s="5">
        <v>43616</v>
      </c>
      <c r="J18" s="4" t="s">
        <v>277</v>
      </c>
      <c r="K18" s="4">
        <v>43738</v>
      </c>
      <c r="L18" s="180"/>
      <c r="M18" s="180"/>
      <c r="N18" s="180"/>
      <c r="O18" s="189">
        <v>3497561.12</v>
      </c>
      <c r="P18" s="180" t="s">
        <v>266</v>
      </c>
      <c r="Q18" s="180" t="s">
        <v>158</v>
      </c>
      <c r="R18" s="244"/>
    </row>
    <row r="19" spans="1:18" s="11" customFormat="1" ht="54.75" customHeight="1" x14ac:dyDescent="0.25">
      <c r="A19" s="292"/>
      <c r="B19" s="298"/>
      <c r="C19" s="350"/>
      <c r="D19" s="298"/>
      <c r="E19" s="292"/>
      <c r="F19" s="345" t="s">
        <v>48</v>
      </c>
      <c r="G19" s="346"/>
      <c r="H19" s="5">
        <v>43676</v>
      </c>
      <c r="I19" s="5">
        <v>43722</v>
      </c>
      <c r="J19" s="4" t="s">
        <v>321</v>
      </c>
      <c r="K19" s="4">
        <v>43859</v>
      </c>
      <c r="L19" s="163"/>
      <c r="M19" s="163"/>
      <c r="N19" s="163"/>
      <c r="O19" s="189">
        <v>3497561.12</v>
      </c>
      <c r="P19" s="163" t="s">
        <v>266</v>
      </c>
      <c r="Q19" s="163" t="s">
        <v>158</v>
      </c>
      <c r="R19" s="244"/>
    </row>
  </sheetData>
  <mergeCells count="52">
    <mergeCell ref="A13:A14"/>
    <mergeCell ref="C13:C14"/>
    <mergeCell ref="D13:D14"/>
    <mergeCell ref="R10:R12"/>
    <mergeCell ref="F12:G12"/>
    <mergeCell ref="A10:A12"/>
    <mergeCell ref="B10:B12"/>
    <mergeCell ref="C10:C12"/>
    <mergeCell ref="D10:D12"/>
    <mergeCell ref="F10:G10"/>
    <mergeCell ref="F11:G11"/>
    <mergeCell ref="P10:P12"/>
    <mergeCell ref="Q10:Q12"/>
    <mergeCell ref="E10:E12"/>
    <mergeCell ref="F14:G14"/>
    <mergeCell ref="Q13:Q14"/>
    <mergeCell ref="Q7:Q8"/>
    <mergeCell ref="B1:S1"/>
    <mergeCell ref="B2:S2"/>
    <mergeCell ref="B3:S3"/>
    <mergeCell ref="B4:S4"/>
    <mergeCell ref="B5:S5"/>
    <mergeCell ref="A15:A19"/>
    <mergeCell ref="F9:G9"/>
    <mergeCell ref="O6:P6"/>
    <mergeCell ref="Q6:R6"/>
    <mergeCell ref="B7:B8"/>
    <mergeCell ref="C7:C8"/>
    <mergeCell ref="D7:D8"/>
    <mergeCell ref="E7:E8"/>
    <mergeCell ref="F7:G8"/>
    <mergeCell ref="H7:K7"/>
    <mergeCell ref="A6:B6"/>
    <mergeCell ref="A7:A8"/>
    <mergeCell ref="L7:M7"/>
    <mergeCell ref="R7:R8"/>
    <mergeCell ref="O7:O8"/>
    <mergeCell ref="P7:P8"/>
    <mergeCell ref="B13:B14"/>
    <mergeCell ref="E13:E14"/>
    <mergeCell ref="R13:R14"/>
    <mergeCell ref="F17:G17"/>
    <mergeCell ref="F16:G16"/>
    <mergeCell ref="R15:R19"/>
    <mergeCell ref="F15:G15"/>
    <mergeCell ref="F19:G19"/>
    <mergeCell ref="F18:G18"/>
    <mergeCell ref="F13:G13"/>
    <mergeCell ref="E15:E19"/>
    <mergeCell ref="D15:D19"/>
    <mergeCell ref="C15:C19"/>
    <mergeCell ref="B15:B19"/>
  </mergeCells>
  <conditionalFormatting sqref="R9:R13 R15">
    <cfRule type="containsText" dxfId="34" priority="267" operator="containsText" text="1 - VIGENTE">
      <formula>NOT(ISERROR(SEARCH(("1 - VIGENTE"),(R9))))</formula>
    </cfRule>
  </conditionalFormatting>
  <conditionalFormatting sqref="R9:R13 R15">
    <cfRule type="containsText" dxfId="33" priority="275" operator="containsText" text="2 - 120 DIAS P/ VENCER">
      <formula>NOT(ISERROR(SEARCH(("2 - 120 DIAS P/ VENCER"),(R9))))</formula>
    </cfRule>
  </conditionalFormatting>
  <conditionalFormatting sqref="R9:R13 R15">
    <cfRule type="containsText" dxfId="32" priority="276" operator="containsText" text="3 - 90 DIAS P/ VENCER">
      <formula>NOT(ISERROR(SEARCH(("3 - 90 DIAS P/ VENCER"),(R9))))</formula>
    </cfRule>
  </conditionalFormatting>
  <conditionalFormatting sqref="R9:R13 R15">
    <cfRule type="containsText" dxfId="31" priority="277" operator="containsText" text="4 - 60 DIAS P/ VENCER">
      <formula>NOT(ISERROR(SEARCH(("4 - 60 DIAS P/ VENCER"),(R9))))</formula>
    </cfRule>
  </conditionalFormatting>
  <conditionalFormatting sqref="R9:R13 R15">
    <cfRule type="containsText" dxfId="30" priority="278" operator="containsText" text="5 - 30 DIAS P/ VENCER">
      <formula>NOT(ISERROR(SEARCH(("5 - 30 DIAS P/ VENCER"),(R9))))</formula>
    </cfRule>
  </conditionalFormatting>
  <conditionalFormatting sqref="R9:R13 R15">
    <cfRule type="containsText" dxfId="29" priority="279" operator="containsText" text="6 - VENCIDO NO MÊS">
      <formula>NOT(ISERROR(SEARCH(("6 - VENCIDO NO MÊS"),(R9))))</formula>
    </cfRule>
  </conditionalFormatting>
  <conditionalFormatting sqref="R9:R13 R15">
    <cfRule type="containsText" dxfId="28" priority="280" operator="containsText" text="7 - VENCIDO + DE 30 DIAS">
      <formula>NOT(ISERROR(SEARCH(("7 - VENCIDO + DE 30 DIAS"),(R9))))</formula>
    </cfRule>
  </conditionalFormatting>
  <conditionalFormatting sqref="R9">
    <cfRule type="containsText" dxfId="27" priority="28" operator="containsText" text="1 - VIGENTE">
      <formula>NOT(ISERROR(SEARCH(("1 - VIGENTE"),(R9))))</formula>
    </cfRule>
  </conditionalFormatting>
  <conditionalFormatting sqref="R9">
    <cfRule type="containsText" dxfId="26" priority="27" operator="containsText" text="2 - 120 DIAS P/ VENCER">
      <formula>NOT(ISERROR(SEARCH(("2 - 120 DIAS P/ VENCER"),(R9))))</formula>
    </cfRule>
  </conditionalFormatting>
  <conditionalFormatting sqref="R9">
    <cfRule type="containsText" dxfId="25" priority="26" operator="containsText" text="3 - 90 DIAS P/ VENCER">
      <formula>NOT(ISERROR(SEARCH(("3 - 90 DIAS P/ VENCER"),(R9))))</formula>
    </cfRule>
  </conditionalFormatting>
  <conditionalFormatting sqref="R9">
    <cfRule type="containsText" dxfId="24" priority="25" operator="containsText" text="4 - 60 DIAS P/ VENCER">
      <formula>NOT(ISERROR(SEARCH(("4 - 60 DIAS P/ VENCER"),(R9))))</formula>
    </cfRule>
  </conditionalFormatting>
  <conditionalFormatting sqref="R9">
    <cfRule type="containsText" dxfId="23" priority="24" operator="containsText" text="5 - 30 DIAS P/ VENCER">
      <formula>NOT(ISERROR(SEARCH(("5 - 30 DIAS P/ VENCER"),(R9))))</formula>
    </cfRule>
  </conditionalFormatting>
  <conditionalFormatting sqref="R9">
    <cfRule type="containsText" dxfId="22" priority="23" operator="containsText" text="6 - VENCIDO NO MÊS">
      <formula>NOT(ISERROR(SEARCH(("6 - VENCIDO NO MÊS"),(R9))))</formula>
    </cfRule>
  </conditionalFormatting>
  <conditionalFormatting sqref="R9">
    <cfRule type="containsText" dxfId="21" priority="22" operator="containsText" text="7 - VENCIDO + DE 30 DIAS">
      <formula>NOT(ISERROR(SEARCH(("7 - VENCIDO + DE 30 DIAS"),(R9))))</formula>
    </cfRule>
  </conditionalFormatting>
  <conditionalFormatting sqref="R13">
    <cfRule type="containsText" dxfId="20" priority="21" operator="containsText" text="1 - VIGENTE">
      <formula>NOT(ISERROR(SEARCH(("1 - VIGENTE"),(R13))))</formula>
    </cfRule>
  </conditionalFormatting>
  <conditionalFormatting sqref="R13">
    <cfRule type="containsText" dxfId="19" priority="20" operator="containsText" text="2 - 120 DIAS P/ VENCER">
      <formula>NOT(ISERROR(SEARCH(("2 - 120 DIAS P/ VENCER"),(R13))))</formula>
    </cfRule>
  </conditionalFormatting>
  <conditionalFormatting sqref="R13">
    <cfRule type="containsText" dxfId="18" priority="19" operator="containsText" text="3 - 90 DIAS P/ VENCER">
      <formula>NOT(ISERROR(SEARCH(("3 - 90 DIAS P/ VENCER"),(R13))))</formula>
    </cfRule>
  </conditionalFormatting>
  <conditionalFormatting sqref="R13">
    <cfRule type="containsText" dxfId="17" priority="18" operator="containsText" text="4 - 60 DIAS P/ VENCER">
      <formula>NOT(ISERROR(SEARCH(("4 - 60 DIAS P/ VENCER"),(R13))))</formula>
    </cfRule>
  </conditionalFormatting>
  <conditionalFormatting sqref="R13">
    <cfRule type="containsText" dxfId="16" priority="17" operator="containsText" text="5 - 30 DIAS P/ VENCER">
      <formula>NOT(ISERROR(SEARCH(("5 - 30 DIAS P/ VENCER"),(R13))))</formula>
    </cfRule>
  </conditionalFormatting>
  <conditionalFormatting sqref="R13">
    <cfRule type="containsText" dxfId="15" priority="16" operator="containsText" text="6 - VENCIDO NO MÊS">
      <formula>NOT(ISERROR(SEARCH(("6 - VENCIDO NO MÊS"),(R13))))</formula>
    </cfRule>
  </conditionalFormatting>
  <conditionalFormatting sqref="R13">
    <cfRule type="containsText" dxfId="14" priority="15" operator="containsText" text="7 - VENCIDO + DE 30 DIAS">
      <formula>NOT(ISERROR(SEARCH(("7 - VENCIDO + DE 30 DIAS"),(R13))))</formula>
    </cfRule>
  </conditionalFormatting>
  <conditionalFormatting sqref="R10:R11">
    <cfRule type="containsText" dxfId="13" priority="14" operator="containsText" text="1 - VIGENTE">
      <formula>NOT(ISERROR(SEARCH(("1 - VIGENTE"),(R10))))</formula>
    </cfRule>
  </conditionalFormatting>
  <conditionalFormatting sqref="R10:R11">
    <cfRule type="containsText" dxfId="12" priority="13" operator="containsText" text="2 - 120 DIAS P/ VENCER">
      <formula>NOT(ISERROR(SEARCH(("2 - 120 DIAS P/ VENCER"),(R10))))</formula>
    </cfRule>
  </conditionalFormatting>
  <conditionalFormatting sqref="R10:R11">
    <cfRule type="containsText" dxfId="11" priority="12" operator="containsText" text="3 - 90 DIAS P/ VENCER">
      <formula>NOT(ISERROR(SEARCH(("3 - 90 DIAS P/ VENCER"),(R10))))</formula>
    </cfRule>
  </conditionalFormatting>
  <conditionalFormatting sqref="R10:R11">
    <cfRule type="containsText" dxfId="10" priority="11" operator="containsText" text="4 - 60 DIAS P/ VENCER">
      <formula>NOT(ISERROR(SEARCH(("4 - 60 DIAS P/ VENCER"),(R10))))</formula>
    </cfRule>
  </conditionalFormatting>
  <conditionalFormatting sqref="R10:R11">
    <cfRule type="containsText" dxfId="9" priority="10" operator="containsText" text="5 - 30 DIAS P/ VENCER">
      <formula>NOT(ISERROR(SEARCH(("5 - 30 DIAS P/ VENCER"),(R10))))</formula>
    </cfRule>
  </conditionalFormatting>
  <conditionalFormatting sqref="R10:R11">
    <cfRule type="containsText" dxfId="8" priority="9" operator="containsText" text="6 - VENCIDO NO MÊS">
      <formula>NOT(ISERROR(SEARCH(("6 - VENCIDO NO MÊS"),(R10))))</formula>
    </cfRule>
  </conditionalFormatting>
  <conditionalFormatting sqref="R10:R11">
    <cfRule type="containsText" dxfId="7" priority="8" operator="containsText" text="7 - VENCIDO + DE 30 DIAS">
      <formula>NOT(ISERROR(SEARCH(("7 - VENCIDO + DE 30 DIAS"),(R10))))</formula>
    </cfRule>
  </conditionalFormatting>
  <conditionalFormatting sqref="R15">
    <cfRule type="containsText" dxfId="6" priority="7" operator="containsText" text="1 - VIGENTE">
      <formula>NOT(ISERROR(SEARCH(("1 - VIGENTE"),(R15))))</formula>
    </cfRule>
  </conditionalFormatting>
  <conditionalFormatting sqref="R15">
    <cfRule type="containsText" dxfId="5" priority="6" operator="containsText" text="2 - 120 DIAS P/ VENCER">
      <formula>NOT(ISERROR(SEARCH(("2 - 120 DIAS P/ VENCER"),(R15))))</formula>
    </cfRule>
  </conditionalFormatting>
  <conditionalFormatting sqref="R15">
    <cfRule type="containsText" dxfId="4" priority="5" operator="containsText" text="3 - 90 DIAS P/ VENCER">
      <formula>NOT(ISERROR(SEARCH(("3 - 90 DIAS P/ VENCER"),(R15))))</formula>
    </cfRule>
  </conditionalFormatting>
  <conditionalFormatting sqref="R15">
    <cfRule type="containsText" dxfId="3" priority="4" operator="containsText" text="4 - 60 DIAS P/ VENCER">
      <formula>NOT(ISERROR(SEARCH(("4 - 60 DIAS P/ VENCER"),(R15))))</formula>
    </cfRule>
  </conditionalFormatting>
  <conditionalFormatting sqref="R15">
    <cfRule type="containsText" dxfId="2" priority="3" operator="containsText" text="5 - 30 DIAS P/ VENCER">
      <formula>NOT(ISERROR(SEARCH(("5 - 30 DIAS P/ VENCER"),(R15))))</formula>
    </cfRule>
  </conditionalFormatting>
  <conditionalFormatting sqref="R15">
    <cfRule type="containsText" dxfId="1" priority="2" operator="containsText" text="6 - VENCIDO NO MÊS">
      <formula>NOT(ISERROR(SEARCH(("6 - VENCIDO NO MÊS"),(R15))))</formula>
    </cfRule>
  </conditionalFormatting>
  <conditionalFormatting sqref="R15">
    <cfRule type="containsText" dxfId="0" priority="1" operator="containsText" text="7 - VENCIDO + DE 30 DIAS">
      <formula>NOT(ISERROR(SEARCH(("7 - VENCIDO + DE 30 DIAS"),(R15))))</formula>
    </cfRule>
  </conditionalFormatting>
  <dataValidations count="2">
    <dataValidation type="list" sqref="R9:R11 R13 R15">
      <formula1>$S$7:$S$8</formula1>
    </dataValidation>
    <dataValidation type="list" showErrorMessage="1" sqref="F9:F13 F15:F19">
      <formula1>"1º,2º,3º,4º,5º,6º,7º"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ZX18"/>
  <sheetViews>
    <sheetView view="pageBreakPreview" topLeftCell="B1" zoomScale="60" zoomScaleNormal="50" zoomScalePageLayoutView="106" workbookViewId="0">
      <pane ySplit="6" topLeftCell="A7" activePane="bottomLeft" state="frozen"/>
      <selection activeCell="F1" sqref="F1"/>
      <selection pane="bottomLeft" activeCell="Q4" sqref="Q4"/>
    </sheetView>
  </sheetViews>
  <sheetFormatPr defaultColWidth="15.1796875" defaultRowHeight="15" customHeight="1" x14ac:dyDescent="0.25"/>
  <cols>
    <col min="1" max="1" width="23.7265625" style="9" customWidth="1"/>
    <col min="2" max="2" width="20.26953125" style="9" customWidth="1"/>
    <col min="3" max="3" width="19.1796875" style="9" customWidth="1"/>
    <col min="4" max="4" width="25.453125" style="9" customWidth="1"/>
    <col min="5" max="5" width="24.1796875" style="9" customWidth="1"/>
    <col min="6" max="6" width="16.453125" style="9" customWidth="1"/>
    <col min="7" max="7" width="9.453125" style="9" customWidth="1"/>
    <col min="8" max="8" width="19.81640625" style="9" customWidth="1"/>
    <col min="9" max="9" width="20.7265625" style="9" customWidth="1"/>
    <col min="10" max="10" width="14.54296875" style="9" customWidth="1"/>
    <col min="11" max="11" width="12" style="9" hidden="1" customWidth="1"/>
    <col min="12" max="12" width="11.26953125" style="9" hidden="1" customWidth="1"/>
    <col min="13" max="13" width="14.7265625" style="9" hidden="1" customWidth="1"/>
    <col min="14" max="14" width="25.1796875" style="9" customWidth="1"/>
    <col min="15" max="15" width="26" style="9" customWidth="1"/>
    <col min="16" max="16" width="28" style="9" customWidth="1"/>
    <col min="17" max="17" width="21.26953125" style="9" customWidth="1"/>
    <col min="18" max="18" width="38.7265625" style="9" bestFit="1" customWidth="1"/>
    <col min="19" max="16384" width="15.1796875" style="9"/>
  </cols>
  <sheetData>
    <row r="1" spans="1:700" s="32" customFormat="1" ht="79.5" customHeight="1" x14ac:dyDescent="0.35">
      <c r="A1" s="33"/>
      <c r="B1" s="366" t="s">
        <v>94</v>
      </c>
      <c r="C1" s="366"/>
      <c r="D1" s="366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8"/>
      <c r="T1" s="9"/>
    </row>
    <row r="2" spans="1:700" s="32" customFormat="1" ht="36" customHeight="1" x14ac:dyDescent="0.35">
      <c r="A2" s="34"/>
      <c r="B2" s="369"/>
      <c r="C2" s="369"/>
      <c r="D2" s="369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1"/>
      <c r="T2" s="9"/>
    </row>
    <row r="3" spans="1:700" s="32" customFormat="1" ht="26.25" customHeight="1" x14ac:dyDescent="0.35">
      <c r="A3" s="35"/>
      <c r="B3" s="372" t="s">
        <v>162</v>
      </c>
      <c r="C3" s="372"/>
      <c r="D3" s="372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T3" s="9"/>
    </row>
    <row r="4" spans="1:700" s="32" customFormat="1" ht="38.25" customHeight="1" x14ac:dyDescent="0.35">
      <c r="A4" s="57" t="s">
        <v>0</v>
      </c>
      <c r="B4" s="40"/>
      <c r="C4" s="41" t="s">
        <v>49</v>
      </c>
      <c r="D4" s="41"/>
      <c r="E4" s="36"/>
      <c r="F4" s="2"/>
      <c r="G4" s="2"/>
      <c r="H4" s="2"/>
      <c r="I4" s="3"/>
      <c r="J4" s="3"/>
      <c r="K4" s="2"/>
      <c r="L4" s="2"/>
      <c r="M4" s="2"/>
      <c r="N4" s="374" t="s">
        <v>249</v>
      </c>
      <c r="O4" s="375"/>
      <c r="P4" s="37"/>
      <c r="Q4" s="38">
        <v>43921</v>
      </c>
      <c r="R4" s="39" t="s">
        <v>2</v>
      </c>
      <c r="T4" s="9"/>
    </row>
    <row r="5" spans="1:700" s="32" customFormat="1" ht="18.75" customHeight="1" x14ac:dyDescent="0.3">
      <c r="A5" s="269" t="s">
        <v>44</v>
      </c>
      <c r="B5" s="380" t="s">
        <v>43</v>
      </c>
      <c r="C5" s="382" t="s">
        <v>140</v>
      </c>
      <c r="D5" s="271" t="s">
        <v>141</v>
      </c>
      <c r="E5" s="384"/>
      <c r="F5" s="271" t="s">
        <v>143</v>
      </c>
      <c r="G5" s="272"/>
      <c r="H5" s="284" t="s">
        <v>7</v>
      </c>
      <c r="I5" s="285"/>
      <c r="J5" s="286"/>
      <c r="K5" s="287" t="s">
        <v>8</v>
      </c>
      <c r="L5" s="286"/>
      <c r="M5" s="50" t="s">
        <v>9</v>
      </c>
      <c r="N5" s="277" t="s">
        <v>10</v>
      </c>
      <c r="O5" s="376" t="s">
        <v>123</v>
      </c>
      <c r="P5" s="377" t="s">
        <v>125</v>
      </c>
      <c r="Q5" s="265" t="s">
        <v>12</v>
      </c>
      <c r="R5" s="379" t="s">
        <v>14</v>
      </c>
      <c r="T5" s="9"/>
      <c r="ZC5" s="10"/>
    </row>
    <row r="6" spans="1:700" s="32" customFormat="1" ht="26" x14ac:dyDescent="0.3">
      <c r="A6" s="269"/>
      <c r="B6" s="381"/>
      <c r="C6" s="383"/>
      <c r="D6" s="385"/>
      <c r="E6" s="386"/>
      <c r="F6" s="273"/>
      <c r="G6" s="274"/>
      <c r="H6" s="51" t="s">
        <v>15</v>
      </c>
      <c r="I6" s="51" t="s">
        <v>7</v>
      </c>
      <c r="J6" s="51" t="s">
        <v>18</v>
      </c>
      <c r="K6" s="52" t="s">
        <v>19</v>
      </c>
      <c r="L6" s="52" t="s">
        <v>20</v>
      </c>
      <c r="M6" s="53" t="s">
        <v>21</v>
      </c>
      <c r="N6" s="268"/>
      <c r="O6" s="266"/>
      <c r="P6" s="378"/>
      <c r="Q6" s="266"/>
      <c r="R6" s="37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</row>
    <row r="7" spans="1:700" ht="90.75" customHeight="1" x14ac:dyDescent="0.25">
      <c r="A7" s="288" t="s">
        <v>57</v>
      </c>
      <c r="B7" s="397" t="s">
        <v>121</v>
      </c>
      <c r="C7" s="394" t="s">
        <v>247</v>
      </c>
      <c r="D7" s="400" t="s">
        <v>248</v>
      </c>
      <c r="E7" s="390" t="s">
        <v>142</v>
      </c>
      <c r="F7" s="4" t="s">
        <v>122</v>
      </c>
      <c r="G7" s="58">
        <v>2000</v>
      </c>
      <c r="H7" s="4">
        <v>36579</v>
      </c>
      <c r="I7" s="4" t="s">
        <v>239</v>
      </c>
      <c r="J7" s="4">
        <v>47571</v>
      </c>
      <c r="K7" s="59"/>
      <c r="L7" s="59"/>
      <c r="M7" s="59"/>
      <c r="N7" s="74"/>
      <c r="O7" s="59"/>
      <c r="P7" s="59"/>
      <c r="Q7" s="387" t="s">
        <v>126</v>
      </c>
      <c r="R7" s="379"/>
      <c r="S7" s="10"/>
    </row>
    <row r="8" spans="1:700" ht="90.75" customHeight="1" x14ac:dyDescent="0.25">
      <c r="A8" s="289"/>
      <c r="B8" s="398"/>
      <c r="C8" s="395"/>
      <c r="D8" s="392"/>
      <c r="E8" s="391"/>
      <c r="F8" s="4" t="s">
        <v>144</v>
      </c>
      <c r="G8" s="58">
        <v>2014</v>
      </c>
      <c r="H8" s="4">
        <v>41949</v>
      </c>
      <c r="I8" s="4" t="s">
        <v>240</v>
      </c>
      <c r="J8" s="4">
        <v>47571</v>
      </c>
      <c r="K8" s="59"/>
      <c r="L8" s="59"/>
      <c r="M8" s="59"/>
      <c r="N8" s="74"/>
      <c r="O8" s="59"/>
      <c r="P8" s="59"/>
      <c r="Q8" s="388"/>
      <c r="R8" s="379"/>
      <c r="S8" s="10"/>
    </row>
    <row r="9" spans="1:700" ht="90.75" customHeight="1" x14ac:dyDescent="0.25">
      <c r="A9" s="289"/>
      <c r="B9" s="398"/>
      <c r="C9" s="395"/>
      <c r="D9" s="392"/>
      <c r="E9" s="392"/>
      <c r="F9" s="75" t="s">
        <v>25</v>
      </c>
      <c r="G9" s="76">
        <v>2014</v>
      </c>
      <c r="H9" s="77">
        <v>41949</v>
      </c>
      <c r="I9" s="78" t="s">
        <v>241</v>
      </c>
      <c r="J9" s="79">
        <v>42093</v>
      </c>
      <c r="K9" s="80"/>
      <c r="L9" s="80"/>
      <c r="M9" s="80"/>
      <c r="N9" s="23">
        <v>36134888.939999998</v>
      </c>
      <c r="O9" s="60"/>
      <c r="P9" s="60"/>
      <c r="Q9" s="388"/>
      <c r="R9" s="379"/>
      <c r="S9" s="10"/>
    </row>
    <row r="10" spans="1:700" ht="90.75" customHeight="1" x14ac:dyDescent="0.25">
      <c r="A10" s="289"/>
      <c r="B10" s="398"/>
      <c r="C10" s="395"/>
      <c r="D10" s="392"/>
      <c r="E10" s="392"/>
      <c r="F10" s="17" t="s">
        <v>27</v>
      </c>
      <c r="G10" s="18">
        <v>2015</v>
      </c>
      <c r="H10" s="19">
        <v>42598</v>
      </c>
      <c r="I10" s="8" t="s">
        <v>242</v>
      </c>
      <c r="J10" s="20">
        <v>42460</v>
      </c>
      <c r="K10" s="16"/>
      <c r="L10" s="16"/>
      <c r="M10" s="16"/>
      <c r="N10" s="23">
        <v>35313075.409999996</v>
      </c>
      <c r="O10" s="81">
        <v>38302518.219999999</v>
      </c>
      <c r="P10" s="81">
        <f>N10+O10</f>
        <v>73615593.629999995</v>
      </c>
      <c r="Q10" s="388"/>
      <c r="R10" s="379"/>
      <c r="S10" s="10"/>
    </row>
    <row r="11" spans="1:700" ht="90.75" customHeight="1" x14ac:dyDescent="0.25">
      <c r="A11" s="289"/>
      <c r="B11" s="398"/>
      <c r="C11" s="395"/>
      <c r="D11" s="392"/>
      <c r="E11" s="392"/>
      <c r="F11" s="24" t="s">
        <v>26</v>
      </c>
      <c r="G11" s="24">
        <v>2016</v>
      </c>
      <c r="H11" s="15">
        <v>42597</v>
      </c>
      <c r="I11" s="8" t="s">
        <v>243</v>
      </c>
      <c r="J11" s="15">
        <v>42825</v>
      </c>
      <c r="K11" s="24"/>
      <c r="L11" s="24"/>
      <c r="M11" s="25"/>
      <c r="N11" s="26">
        <v>41530183.259999998</v>
      </c>
      <c r="O11" s="82">
        <f>P11-N11</f>
        <v>73639930.680000007</v>
      </c>
      <c r="P11" s="82">
        <v>115170113.94</v>
      </c>
      <c r="Q11" s="388"/>
      <c r="R11" s="379"/>
      <c r="S11" s="10"/>
    </row>
    <row r="12" spans="1:700" ht="90.75" customHeight="1" x14ac:dyDescent="0.25">
      <c r="A12" s="289"/>
      <c r="B12" s="398"/>
      <c r="C12" s="395"/>
      <c r="D12" s="392"/>
      <c r="E12" s="392"/>
      <c r="F12" s="27" t="s">
        <v>48</v>
      </c>
      <c r="G12" s="27">
        <v>2017</v>
      </c>
      <c r="H12" s="83">
        <v>42970</v>
      </c>
      <c r="I12" s="8" t="s">
        <v>244</v>
      </c>
      <c r="J12" s="83">
        <v>43190</v>
      </c>
      <c r="K12" s="27"/>
      <c r="L12" s="27"/>
      <c r="M12" s="27"/>
      <c r="N12" s="28">
        <v>39309169.210000001</v>
      </c>
      <c r="O12" s="82">
        <f>P12-N12</f>
        <v>104817193.98999998</v>
      </c>
      <c r="P12" s="84">
        <v>144126363.19999999</v>
      </c>
      <c r="Q12" s="388"/>
      <c r="R12" s="379"/>
      <c r="S12" s="10"/>
    </row>
    <row r="13" spans="1:700" s="167" customFormat="1" ht="37.5" x14ac:dyDescent="0.25">
      <c r="A13" s="289"/>
      <c r="B13" s="398"/>
      <c r="C13" s="395"/>
      <c r="D13" s="392"/>
      <c r="E13" s="392"/>
      <c r="F13" s="27" t="s">
        <v>24</v>
      </c>
      <c r="G13" s="27">
        <v>2018</v>
      </c>
      <c r="H13" s="83">
        <v>43299</v>
      </c>
      <c r="I13" s="8" t="s">
        <v>245</v>
      </c>
      <c r="J13" s="83">
        <v>43585</v>
      </c>
      <c r="K13" s="27"/>
      <c r="L13" s="27"/>
      <c r="M13" s="27"/>
      <c r="N13" s="28">
        <v>46273351.020000003</v>
      </c>
      <c r="O13" s="82">
        <f>P13-N13</f>
        <v>152888807.63999999</v>
      </c>
      <c r="P13" s="85">
        <v>199162158.66</v>
      </c>
      <c r="Q13" s="388"/>
      <c r="R13" s="379"/>
      <c r="S13" s="10"/>
    </row>
    <row r="14" spans="1:700" ht="90.75" customHeight="1" x14ac:dyDescent="0.25">
      <c r="A14" s="290"/>
      <c r="B14" s="399"/>
      <c r="C14" s="396"/>
      <c r="D14" s="393"/>
      <c r="E14" s="393"/>
      <c r="F14" s="27" t="s">
        <v>275</v>
      </c>
      <c r="G14" s="27">
        <v>2019</v>
      </c>
      <c r="H14" s="83">
        <v>43577</v>
      </c>
      <c r="I14" s="8" t="s">
        <v>276</v>
      </c>
      <c r="J14" s="83">
        <v>43951</v>
      </c>
      <c r="K14" s="27"/>
      <c r="L14" s="27"/>
      <c r="M14" s="27"/>
      <c r="N14" s="28">
        <v>48834366.869999997</v>
      </c>
      <c r="O14" s="82">
        <v>227909264.03999999</v>
      </c>
      <c r="P14" s="85">
        <v>276743630.91000003</v>
      </c>
      <c r="Q14" s="389"/>
      <c r="R14" s="379"/>
      <c r="S14" s="10"/>
    </row>
    <row r="15" spans="1:700" ht="50.25" customHeight="1" x14ac:dyDescent="0.25">
      <c r="S15" s="10"/>
    </row>
    <row r="16" spans="1:700" ht="65.25" customHeight="1" x14ac:dyDescent="0.25">
      <c r="S16" s="10"/>
    </row>
    <row r="17" spans="19:19" ht="51.75" customHeight="1" x14ac:dyDescent="0.25">
      <c r="S17" s="10"/>
    </row>
    <row r="18" spans="19:19" ht="63.75" customHeight="1" x14ac:dyDescent="0.25">
      <c r="S18" s="10"/>
    </row>
  </sheetData>
  <mergeCells count="22">
    <mergeCell ref="A7:A14"/>
    <mergeCell ref="Q7:Q14"/>
    <mergeCell ref="E7:E14"/>
    <mergeCell ref="C7:C14"/>
    <mergeCell ref="B7:B14"/>
    <mergeCell ref="D7:D14"/>
    <mergeCell ref="A5:A6"/>
    <mergeCell ref="B5:B6"/>
    <mergeCell ref="C5:C6"/>
    <mergeCell ref="F5:G6"/>
    <mergeCell ref="H5:J5"/>
    <mergeCell ref="D5:E6"/>
    <mergeCell ref="B1:R1"/>
    <mergeCell ref="B2:R2"/>
    <mergeCell ref="B3:R3"/>
    <mergeCell ref="N4:O4"/>
    <mergeCell ref="Q5:Q6"/>
    <mergeCell ref="K5:L5"/>
    <mergeCell ref="N5:N6"/>
    <mergeCell ref="O5:O6"/>
    <mergeCell ref="P5:P6"/>
    <mergeCell ref="R5:R14"/>
  </mergeCells>
  <dataValidations count="1">
    <dataValidation type="list" showErrorMessage="1" sqref="F9:F10">
      <formula1>"1º,2º,3º,4º,5º,6º,7º"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YZ11"/>
  <sheetViews>
    <sheetView view="pageBreakPreview" zoomScale="64" zoomScaleNormal="50" zoomScaleSheetLayoutView="64" zoomScalePageLayoutView="106" workbookViewId="0">
      <pane ySplit="6" topLeftCell="A7" activePane="bottomLeft" state="frozen"/>
      <selection activeCell="F1" sqref="F1"/>
      <selection pane="bottomLeft" activeCell="O4" sqref="O4"/>
    </sheetView>
  </sheetViews>
  <sheetFormatPr defaultColWidth="15.1796875" defaultRowHeight="15" customHeight="1" x14ac:dyDescent="0.25"/>
  <cols>
    <col min="1" max="1" width="24" style="66" customWidth="1"/>
    <col min="2" max="2" width="20.81640625" style="66" customWidth="1"/>
    <col min="3" max="3" width="19.1796875" style="66" customWidth="1"/>
    <col min="4" max="4" width="21.26953125" style="66" customWidth="1"/>
    <col min="5" max="5" width="18.54296875" style="66" customWidth="1"/>
    <col min="6" max="6" width="16.26953125" style="66" customWidth="1"/>
    <col min="7" max="7" width="19.81640625" style="66" customWidth="1"/>
    <col min="8" max="8" width="23" style="66" customWidth="1"/>
    <col min="9" max="9" width="15.453125" style="66" customWidth="1"/>
    <col min="10" max="10" width="12" style="66" hidden="1" customWidth="1"/>
    <col min="11" max="11" width="11.26953125" style="66" hidden="1" customWidth="1"/>
    <col min="12" max="12" width="14.7265625" style="66" hidden="1" customWidth="1"/>
    <col min="13" max="13" width="30" style="66" customWidth="1"/>
    <col min="14" max="14" width="31.54296875" style="66" customWidth="1"/>
    <col min="15" max="15" width="38.7265625" style="66" bestFit="1" customWidth="1"/>
    <col min="16" max="16384" width="15.1796875" style="66"/>
  </cols>
  <sheetData>
    <row r="1" spans="1:676" ht="79.5" customHeight="1" x14ac:dyDescent="0.3">
      <c r="A1" s="73"/>
      <c r="B1" s="256" t="s">
        <v>94</v>
      </c>
      <c r="C1" s="256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676" ht="36" customHeight="1" x14ac:dyDescent="0.3">
      <c r="A2" s="47"/>
      <c r="B2" s="403"/>
      <c r="C2" s="403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5"/>
    </row>
    <row r="3" spans="1:676" ht="26.25" customHeight="1" x14ac:dyDescent="0.25">
      <c r="B3" s="262" t="s">
        <v>163</v>
      </c>
      <c r="C3" s="262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</row>
    <row r="4" spans="1:676" ht="38.25" customHeight="1" x14ac:dyDescent="0.25">
      <c r="A4" s="86" t="s">
        <v>0</v>
      </c>
      <c r="B4" s="87"/>
      <c r="C4" s="88" t="s">
        <v>49</v>
      </c>
      <c r="D4" s="48"/>
      <c r="E4" s="46"/>
      <c r="F4" s="46"/>
      <c r="G4" s="46"/>
      <c r="H4" s="49"/>
      <c r="I4" s="49"/>
      <c r="J4" s="46"/>
      <c r="K4" s="46"/>
      <c r="L4" s="46"/>
      <c r="M4" s="65"/>
      <c r="N4" s="89" t="s">
        <v>249</v>
      </c>
      <c r="O4" s="89">
        <v>43921</v>
      </c>
    </row>
    <row r="5" spans="1:676" ht="18.75" customHeight="1" x14ac:dyDescent="0.25">
      <c r="A5" s="269" t="s">
        <v>44</v>
      </c>
      <c r="B5" s="276" t="s">
        <v>3</v>
      </c>
      <c r="C5" s="382" t="s">
        <v>129</v>
      </c>
      <c r="D5" s="275" t="s">
        <v>128</v>
      </c>
      <c r="E5" s="275" t="s">
        <v>4</v>
      </c>
      <c r="F5" s="271" t="s">
        <v>131</v>
      </c>
      <c r="G5" s="406" t="s">
        <v>7</v>
      </c>
      <c r="H5" s="407"/>
      <c r="I5" s="407"/>
      <c r="J5" s="407"/>
      <c r="K5" s="407"/>
      <c r="L5" s="407"/>
      <c r="M5" s="408"/>
      <c r="N5" s="265" t="s">
        <v>12</v>
      </c>
      <c r="O5" s="401" t="s">
        <v>13</v>
      </c>
      <c r="YZ5" s="10"/>
    </row>
    <row r="6" spans="1:676" ht="54.75" customHeight="1" x14ac:dyDescent="0.25">
      <c r="A6" s="269"/>
      <c r="B6" s="274"/>
      <c r="C6" s="383"/>
      <c r="D6" s="268"/>
      <c r="E6" s="268"/>
      <c r="F6" s="273"/>
      <c r="G6" s="51" t="s">
        <v>15</v>
      </c>
      <c r="H6" s="51" t="s">
        <v>133</v>
      </c>
      <c r="I6" s="51" t="s">
        <v>18</v>
      </c>
      <c r="J6" s="51" t="s">
        <v>18</v>
      </c>
      <c r="K6" s="51" t="s">
        <v>18</v>
      </c>
      <c r="L6" s="51" t="s">
        <v>18</v>
      </c>
      <c r="M6" s="51" t="s">
        <v>135</v>
      </c>
      <c r="N6" s="266"/>
      <c r="O6" s="402"/>
    </row>
    <row r="7" spans="1:676" ht="194.25" customHeight="1" x14ac:dyDescent="0.25">
      <c r="A7" s="147" t="s">
        <v>57</v>
      </c>
      <c r="B7" s="148" t="s">
        <v>121</v>
      </c>
      <c r="C7" s="149" t="s">
        <v>127</v>
      </c>
      <c r="D7" s="150" t="s">
        <v>236</v>
      </c>
      <c r="E7" s="151" t="s">
        <v>237</v>
      </c>
      <c r="F7" s="152" t="s">
        <v>132</v>
      </c>
      <c r="G7" s="153">
        <v>43062</v>
      </c>
      <c r="H7" s="152" t="s">
        <v>134</v>
      </c>
      <c r="I7" s="152" t="s">
        <v>136</v>
      </c>
      <c r="J7" s="8" t="s">
        <v>137</v>
      </c>
      <c r="K7" s="8" t="s">
        <v>138</v>
      </c>
      <c r="L7" s="8" t="s">
        <v>139</v>
      </c>
      <c r="M7" s="8" t="s">
        <v>238</v>
      </c>
      <c r="N7" s="90" t="s">
        <v>130</v>
      </c>
      <c r="O7" s="64" t="s">
        <v>56</v>
      </c>
      <c r="P7" s="10"/>
    </row>
    <row r="8" spans="1:676" ht="50.25" customHeight="1" x14ac:dyDescent="0.25">
      <c r="P8" s="10"/>
    </row>
    <row r="9" spans="1:676" ht="65.25" customHeight="1" x14ac:dyDescent="0.25">
      <c r="P9" s="10"/>
    </row>
    <row r="10" spans="1:676" ht="51.75" customHeight="1" x14ac:dyDescent="0.25">
      <c r="P10" s="10"/>
    </row>
    <row r="11" spans="1:676" ht="63.75" customHeight="1" x14ac:dyDescent="0.25">
      <c r="P11" s="10"/>
    </row>
  </sheetData>
  <mergeCells count="12">
    <mergeCell ref="O5:O6"/>
    <mergeCell ref="B1:O1"/>
    <mergeCell ref="B2:O2"/>
    <mergeCell ref="B3:O3"/>
    <mergeCell ref="A5:A6"/>
    <mergeCell ref="B5:B6"/>
    <mergeCell ref="C5:C6"/>
    <mergeCell ref="D5:D6"/>
    <mergeCell ref="E5:E6"/>
    <mergeCell ref="G5:M5"/>
    <mergeCell ref="N5:N6"/>
    <mergeCell ref="F5:F6"/>
  </mergeCell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CTs - CUSTEIO</vt:lpstr>
      <vt:lpstr>CTs - CONTRATOS DE GESTÃO </vt:lpstr>
      <vt:lpstr>CTs - SERVIÇOS E OBRAS</vt:lpstr>
      <vt:lpstr>CT - UTILIZAÇÃO - 1% ROL Celpe</vt:lpstr>
      <vt:lpstr>ACTs</vt:lpstr>
      <vt:lpstr>ACTs!Area_de_impressao</vt:lpstr>
      <vt:lpstr>'CT - UTILIZAÇÃO - 1% ROL Celpe'!Area_de_impressao</vt:lpstr>
      <vt:lpstr>'CTs - CUSTEIO'!Area_de_impressao</vt:lpstr>
      <vt:lpstr>'CTs - SERVIÇOS E OBRAS'!Area_de_impressao</vt:lpstr>
      <vt:lpstr>ACTs!Titulos_de_impressao</vt:lpstr>
      <vt:lpstr>'CT - UTILIZAÇÃO - 1% ROL Celpe'!Titulos_de_impressao</vt:lpstr>
      <vt:lpstr>'CTs - CUSTEIO'!Titulos_de_impressao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Pires Padilha França</dc:creator>
  <cp:lastModifiedBy>Souto</cp:lastModifiedBy>
  <cp:lastPrinted>2019-04-10T12:27:07Z</cp:lastPrinted>
  <dcterms:created xsi:type="dcterms:W3CDTF">2015-05-21T17:30:56Z</dcterms:created>
  <dcterms:modified xsi:type="dcterms:W3CDTF">2020-04-16T00:16:42Z</dcterms:modified>
</cp:coreProperties>
</file>