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7650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W8"/>
  <c r="P19"/>
  <c r="P17"/>
  <c r="P14"/>
  <c r="P8"/>
  <c r="P9"/>
  <c r="V9"/>
  <c r="P10"/>
  <c r="V10"/>
  <c r="W10"/>
  <c r="V11"/>
  <c r="W11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V44"/>
  <c r="W44" s="1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U54"/>
  <c r="V54"/>
  <c r="W54" s="1"/>
  <c r="P55"/>
  <c r="U55"/>
  <c r="V55"/>
  <c r="P56"/>
  <c r="W56"/>
  <c r="U56"/>
  <c r="V56"/>
  <c r="P57"/>
  <c r="W57"/>
  <c r="U57"/>
  <c r="V57"/>
  <c r="P58"/>
  <c r="W58"/>
  <c r="U58"/>
  <c r="V58"/>
  <c r="P59"/>
  <c r="W59"/>
  <c r="U59"/>
  <c r="V59"/>
  <c r="P60"/>
  <c r="W60"/>
  <c r="U60"/>
  <c r="V60"/>
  <c r="P61"/>
  <c r="W61"/>
  <c r="U61"/>
  <c r="V61"/>
  <c r="P62"/>
  <c r="W62"/>
  <c r="U62"/>
  <c r="V62"/>
  <c r="P63"/>
  <c r="W63"/>
  <c r="U63"/>
  <c r="V63"/>
  <c r="P64"/>
  <c r="W64"/>
  <c r="U64"/>
  <c r="V64"/>
  <c r="P65"/>
  <c r="W65"/>
  <c r="U65"/>
  <c r="V65"/>
  <c r="P66"/>
  <c r="W66"/>
  <c r="U66"/>
  <c r="V66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W75"/>
  <c r="U75"/>
  <c r="V75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<sst xmlns="http://schemas.openxmlformats.org/spreadsheetml/2006/main" count="2508" uniqueCount="242">
  <si>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</si>
  <si>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</si>
  <si>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</si>
  <si>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</si>
  <si>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</si>
  <si>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</si>
  <si>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</si>
  <si>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</si>
  <si>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</si>
  <si>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</si>
  <si>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</si>
  <si>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</si>
  <si>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</si>
  <si>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</si>
  <si>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</si>
  <si>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</si>
  <si>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</si>
  <si>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</si>
  <si>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</si>
  <si>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</si>
  <si>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</si>
  <si>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</si>
  <si>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</si>
  <si>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</si>
  <si>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</si>
  <si>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</si>
  <si>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</si>
  <si>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</si>
  <si>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</si>
  <si>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</si>
  <si>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</si>
  <si>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</si>
  <si>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</si>
  <si>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</si>
  <si>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</si>
  <si>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</si>
  <si>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</si>
  <si>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</si>
  <si>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</si>
  <si>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</si>
  <si>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</si>
  <si>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</si>
  <si>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</si>
  <si>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</si>
  <si>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</si>
  <si>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</si>
  <si>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</si>
  <si>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</si>
  <si>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</si>
  <si>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</si>
  <si>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</si>
  <si>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</si>
  <si>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</si>
  <si>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</si>
  <si>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</si>
  <si>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</si>
  <si>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</si>
  <si>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</si>
  <si>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</si>
  <si>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</si>
  <si>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</si>
  <si>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</si>
  <si>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</si>
  <si>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</si>
  <si>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</si>
  <si>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</si>
  <si>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</si>
  <si>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</si>
  <si>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</si>
  <si>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</si>
  <si>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</si>
  <si>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</si>
  <si>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</si>
  <si>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</si>
  <si>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</si>
  <si>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</si>
  <si>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</si>
  <si>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</si>
  <si>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</si>
  <si>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</si>
  <si>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</si>
  <si>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</si>
  <si>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</si>
  <si>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</si>
  <si>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</si>
  <si>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</si>
  <si>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</si>
  <si>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</si>
  <si>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</si>
  <si>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</si>
  <si>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</si>
  <si>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</si>
  <si>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</si>
  <si>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</si>
  <si>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</si>
  <si>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</si>
  <si>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</si>
  <si>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</si>
  <si>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</si>
  <si>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</si>
  <si>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</si>
  <si>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</si>
  <si>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</si>
  <si>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</si>
  <si>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</si>
  <si>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</si>
  <si>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</si>
  <si>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</si>
  <si>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</si>
  <si>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</si>
  <si>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</si>
  <si>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</si>
  <si>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</si>
  <si>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</si>
  <si>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</si>
  <si>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</si>
  <si>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</si>
  <si>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</si>
  <si>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</si>
  <si>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</si>
  <si>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</si>
  <si>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</si>
  <si>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</si>
  <si>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</si>
  <si>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</si>
  <si>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</si>
  <si>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</si>
  <si>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</si>
  <si>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</si>
  <si>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</si>
  <si>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</si>
  <si>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</si>
  <si>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</si>
  <si>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</si>
  <si>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</si>
  <si>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</si>
  <si>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</si>
  <si>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</si>
  <si>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</si>
  <si>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</si>
  <si>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</si>
  <si>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</si>
  <si>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</si>
  <si>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</si>
  <si>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</si>
  <si>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</si>
  <si>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</si>
  <si>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</si>
  <si>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</si>
  <si>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</si>
  <si>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</si>
  <si>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</si>
  <si>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</si>
  <si>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</si>
  <si>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</si>
  <si>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</si>
  <si>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</si>
  <si>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</si>
  <si>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</si>
  <si>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</si>
  <si>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</si>
  <si>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</si>
  <si>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</si>
  <si>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</si>
  <si>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</si>
  <si>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</si>
  <si>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</si>
  <si>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</si>
  <si>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</si>
  <si>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</si>
  <si>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CE</t>
  </si>
  <si>
    <t>DF</t>
  </si>
  <si>
    <t xml:space="preserve">      PE</t>
  </si>
  <si>
    <t>Gerente de Agronegocio</t>
  </si>
  <si>
    <t>393.180-3</t>
  </si>
  <si>
    <t>João Pereira Filho</t>
  </si>
  <si>
    <t>262.249-1</t>
  </si>
  <si>
    <t>I</t>
  </si>
  <si>
    <t>MATRIZ DE GERENCIAMENTO DE DIÁRIAS E PASSAGENS  Dezembro/2019</t>
  </si>
  <si>
    <t>MAILSON PEDRO RODRIGUES</t>
  </si>
  <si>
    <t>Periodo 02/12/2019 Partc. De Reun.Certif.Rede Espaço Agroec.</t>
  </si>
  <si>
    <t>Lagoa de Itaenga</t>
  </si>
  <si>
    <t>Elias Galvão Coelho</t>
  </si>
  <si>
    <t>265.878-0</t>
  </si>
  <si>
    <r>
      <t>Gerente de Engenharia da</t>
    </r>
    <r>
      <rPr>
        <b/>
        <sz val="9"/>
        <rFont val="Arial"/>
        <family val="2"/>
      </rPr>
      <t xml:space="preserve"> SDA</t>
    </r>
  </si>
  <si>
    <t>periodo  02á06/12/2019. Acomp.e Fiscalz.de Obras em diversos.</t>
  </si>
  <si>
    <t>Caetes, Alagoinha</t>
  </si>
  <si>
    <r>
      <t>Gerencia de Engenharia  da</t>
    </r>
    <r>
      <rPr>
        <b/>
        <sz val="9"/>
        <rFont val="Arial"/>
        <family val="2"/>
      </rPr>
      <t xml:space="preserve"> SDA</t>
    </r>
  </si>
  <si>
    <t>Periodo 06/12/2019 02,06,09,13,16,20/12/201 -Acomp.Fiscalz Ob</t>
  </si>
  <si>
    <t>Varios Municipios</t>
  </si>
  <si>
    <t xml:space="preserve">José Ulisses Magalhaes </t>
  </si>
  <si>
    <t>392216-2</t>
  </si>
  <si>
    <t>Gerencia Geral de Administrativa e Patrimonio</t>
  </si>
  <si>
    <t>Periodo 09,13,18,20/12/2019 - Levantamento de Patrimonio.</t>
  </si>
  <si>
    <t xml:space="preserve">Recife </t>
  </si>
  <si>
    <t xml:space="preserve">marcelo Chaves Cabral </t>
  </si>
  <si>
    <t>393.173-0</t>
  </si>
  <si>
    <t>Gerente de Patrimonio</t>
  </si>
  <si>
    <t>Dilson Moura  Peixoto Filho</t>
  </si>
  <si>
    <t>392.738-5</t>
  </si>
  <si>
    <t>Secretario de Estado</t>
  </si>
  <si>
    <t>Periodo 04 á 05/12/2019 Acompah.Gov.Reun.Banco Mundial</t>
  </si>
  <si>
    <t>Brasilia</t>
  </si>
  <si>
    <t>Carlos Antonio de Sousa Medeiros</t>
  </si>
  <si>
    <t>Motorista</t>
  </si>
  <si>
    <t>Periodo 09,13,16,19/12/2019 conduzir a Agricultura Familia</t>
  </si>
  <si>
    <t xml:space="preserve"> Varios Municipios</t>
  </si>
  <si>
    <t xml:space="preserve"> Maria José Gomes Siqueira</t>
  </si>
  <si>
    <t>Tecnica de Desenvolvimento</t>
  </si>
  <si>
    <t>Periodo 16á 18/12/2019 Comercializacão de Prod.Agricultura Fam</t>
  </si>
  <si>
    <t>Triunfo /Flores</t>
  </si>
  <si>
    <t>262249-1</t>
  </si>
  <si>
    <r>
      <t xml:space="preserve">Ttecnico da </t>
    </r>
    <r>
      <rPr>
        <b/>
        <sz val="9"/>
        <rFont val="Arial"/>
        <family val="2"/>
      </rPr>
      <t>SDA</t>
    </r>
  </si>
  <si>
    <t xml:space="preserve">Periodo 02,06,09,13,16,20/12/2019 Fiscalizar Obras </t>
  </si>
  <si>
    <t>Laisse Raayara Monteiro Lins</t>
  </si>
  <si>
    <t>060168184-37</t>
  </si>
  <si>
    <t>Auxiliar de Gabinete</t>
  </si>
  <si>
    <t>265878-0</t>
  </si>
  <si>
    <r>
      <t>Gerencia Eng. Da</t>
    </r>
    <r>
      <rPr>
        <b/>
        <sz val="9"/>
        <rFont val="Arial"/>
        <family val="2"/>
      </rPr>
      <t xml:space="preserve"> SDA</t>
    </r>
  </si>
  <si>
    <t>Periodo 02á06/12/2019 ACOMPANHAR OBRAS NOS Municipios</t>
  </si>
  <si>
    <t>Caétes Alagoinha</t>
  </si>
  <si>
    <t>Elizabete Joaquina da Silva</t>
  </si>
  <si>
    <t>068.400.624-30</t>
  </si>
  <si>
    <t>Auxiliar de Administrativa</t>
  </si>
  <si>
    <t>´TRIUNFO/FLORES</t>
  </si>
  <si>
    <t>Igor Gonçalves de Oliveira e Silva</t>
  </si>
  <si>
    <t>393174-9</t>
  </si>
  <si>
    <t>Gerente Geral de Engenharia</t>
  </si>
  <si>
    <t>Periodo 16,17,18/12/2019- Ajuste de Projeto nas Comunidade</t>
  </si>
  <si>
    <t>Gerente Geral de Administração e Patrimonio</t>
  </si>
  <si>
    <t xml:space="preserve">Periodo 04,08,18,22,/11/2019- 02á06/12/2019 </t>
  </si>
  <si>
    <t xml:space="preserve">Levantamento Pa </t>
  </si>
  <si>
    <t>Juliana Isabella Xavier Araujo Brito</t>
  </si>
  <si>
    <t>394447-6</t>
  </si>
  <si>
    <t>Gerente de Finanças</t>
  </si>
  <si>
    <t>Analise das Pest.</t>
  </si>
  <si>
    <t>393173-0</t>
  </si>
  <si>
    <t>Gerencia dePatrimonio</t>
  </si>
  <si>
    <t>847.901.304-44</t>
  </si>
  <si>
    <t>Gerente de  Agroecologico</t>
  </si>
  <si>
    <t>Periodo 17 à 18/12/2019 - Participar de café Agroecológico</t>
  </si>
  <si>
    <t>Surubim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</si>
</sst>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8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2" borderId="0" xfId="0" applyFont="1" applyFill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4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16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3" fillId="14" borderId="42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1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M1" workbookViewId="0">
      <pane xSplit="21165" topLeftCell="S1"/>
      <selection activeCell="S24" sqref="S24"/>
      <selection pane="topRight" activeCell="S21" sqref="S21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30" ht="65.25" customHeight="1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30" ht="38.25" customHeight="1">
      <c r="A3" s="82" t="s">
        <v>178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30" ht="24" customHeight="1">
      <c r="A4" s="85" t="s">
        <v>2</v>
      </c>
      <c r="B4" s="86"/>
      <c r="C4" s="87" t="s">
        <v>3</v>
      </c>
      <c r="D4" s="83"/>
      <c r="E4" s="84"/>
      <c r="F4" s="87" t="s">
        <v>4</v>
      </c>
      <c r="G4" s="83"/>
      <c r="H4" s="83"/>
      <c r="I4" s="83"/>
      <c r="J4" s="83"/>
      <c r="K4" s="83"/>
      <c r="L4" s="83"/>
      <c r="M4" s="84"/>
      <c r="N4" s="87" t="s">
        <v>5</v>
      </c>
      <c r="O4" s="83"/>
      <c r="P4" s="84"/>
      <c r="Q4" s="87" t="s">
        <v>6</v>
      </c>
      <c r="R4" s="83"/>
      <c r="S4" s="83"/>
      <c r="T4" s="83"/>
      <c r="U4" s="83"/>
      <c r="V4" s="84"/>
      <c r="W4" s="94" t="s">
        <v>7</v>
      </c>
      <c r="X4" s="94" t="s">
        <v>8</v>
      </c>
    </row>
    <row r="5" spans="1:30" ht="23.25" customHeight="1">
      <c r="A5" s="88" t="s">
        <v>9</v>
      </c>
      <c r="B5" s="90" t="s">
        <v>10</v>
      </c>
      <c r="C5" s="92" t="s">
        <v>11</v>
      </c>
      <c r="D5" s="77" t="s">
        <v>12</v>
      </c>
      <c r="E5" s="77" t="s">
        <v>13</v>
      </c>
      <c r="F5" s="77" t="s">
        <v>14</v>
      </c>
      <c r="G5" s="77" t="s">
        <v>15</v>
      </c>
      <c r="H5" s="87" t="s">
        <v>16</v>
      </c>
      <c r="I5" s="84"/>
      <c r="J5" s="87" t="s">
        <v>17</v>
      </c>
      <c r="K5" s="84"/>
      <c r="L5" s="77" t="s">
        <v>18</v>
      </c>
      <c r="M5" s="77" t="s">
        <v>19</v>
      </c>
      <c r="N5" s="77" t="s">
        <v>20</v>
      </c>
      <c r="O5" s="77" t="s">
        <v>21</v>
      </c>
      <c r="P5" s="77" t="s">
        <v>22</v>
      </c>
      <c r="Q5" s="87" t="s">
        <v>23</v>
      </c>
      <c r="R5" s="84"/>
      <c r="S5" s="87" t="s">
        <v>24</v>
      </c>
      <c r="T5" s="84"/>
      <c r="U5" s="77" t="s">
        <v>25</v>
      </c>
      <c r="V5" s="77" t="s">
        <v>22</v>
      </c>
      <c r="W5" s="95"/>
      <c r="X5" s="95"/>
      <c r="AA5" s="40" t="s">
        <v>9</v>
      </c>
      <c r="AB5" s="40" t="s">
        <v>10</v>
      </c>
      <c r="AC5" s="40"/>
      <c r="AD5" s="43"/>
    </row>
    <row r="6" spans="1:30" ht="23.25" customHeight="1">
      <c r="A6" s="89"/>
      <c r="B6" s="91"/>
      <c r="C6" s="93"/>
      <c r="D6" s="78"/>
      <c r="E6" s="78"/>
      <c r="F6" s="78"/>
      <c r="G6" s="78"/>
      <c r="H6" s="12" t="s">
        <v>26</v>
      </c>
      <c r="I6" s="12" t="s">
        <v>27</v>
      </c>
      <c r="J6" s="12" t="s">
        <v>26</v>
      </c>
      <c r="K6" s="12" t="s">
        <v>28</v>
      </c>
      <c r="L6" s="78"/>
      <c r="M6" s="78"/>
      <c r="N6" s="78"/>
      <c r="O6" s="78"/>
      <c r="P6" s="78"/>
      <c r="Q6" s="12" t="s">
        <v>29</v>
      </c>
      <c r="R6" s="12" t="s">
        <v>30</v>
      </c>
      <c r="S6" s="12" t="s">
        <v>29</v>
      </c>
      <c r="T6" s="12" t="s">
        <v>30</v>
      </c>
      <c r="U6" s="78"/>
      <c r="V6" s="78"/>
      <c r="W6" s="78"/>
      <c r="X6" s="78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179</v>
      </c>
      <c r="D8" s="9" t="s">
        <v>174</v>
      </c>
      <c r="E8" s="14" t="s">
        <v>173</v>
      </c>
      <c r="F8" s="15" t="s">
        <v>180</v>
      </c>
      <c r="G8" s="16"/>
      <c r="H8" s="6" t="s">
        <v>55</v>
      </c>
      <c r="I8" s="19" t="s">
        <v>169</v>
      </c>
      <c r="J8" s="6" t="s">
        <v>55</v>
      </c>
      <c r="K8" s="19" t="s">
        <v>181</v>
      </c>
      <c r="L8" s="20"/>
      <c r="M8" s="23"/>
      <c r="N8" s="24"/>
      <c r="O8" s="25"/>
      <c r="P8" s="26">
        <f>N8+O8</f>
        <v>0</v>
      </c>
      <c r="Q8" s="31"/>
      <c r="R8" s="32"/>
      <c r="S8" s="31">
        <v>1</v>
      </c>
      <c r="T8" s="33">
        <v>17.52</v>
      </c>
      <c r="U8" s="38">
        <v>0</v>
      </c>
      <c r="V8" s="39">
        <f>(Q8*R8)+(S8*T8)</f>
        <v>17.52</v>
      </c>
      <c r="W8" s="39">
        <f t="shared" ref="W8:W54" si="0">V8+P8</f>
        <v>17.52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182</v>
      </c>
      <c r="D9" s="9" t="s">
        <v>183</v>
      </c>
      <c r="E9" s="14" t="s">
        <v>184</v>
      </c>
      <c r="F9" s="15" t="s">
        <v>185</v>
      </c>
      <c r="G9" s="18"/>
      <c r="H9" s="10" t="s">
        <v>55</v>
      </c>
      <c r="I9" s="21" t="s">
        <v>169</v>
      </c>
      <c r="J9" s="76" t="s">
        <v>172</v>
      </c>
      <c r="K9" s="21" t="s">
        <v>186</v>
      </c>
      <c r="L9" s="22"/>
      <c r="M9" s="27"/>
      <c r="N9" s="28"/>
      <c r="O9" s="29"/>
      <c r="P9" s="30">
        <f>N9+O9</f>
        <v>0</v>
      </c>
      <c r="Q9" s="31">
        <v>4</v>
      </c>
      <c r="R9" s="32">
        <v>54.01</v>
      </c>
      <c r="S9" s="31"/>
      <c r="T9" s="33"/>
      <c r="U9" s="38"/>
      <c r="V9" s="39">
        <f t="shared" ref="V9:V54" si="1">(Q9*R9)+(S9*T9)</f>
        <v>216.04</v>
      </c>
      <c r="W9" s="39">
        <f t="shared" si="0"/>
        <v>216.04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175</v>
      </c>
      <c r="D10" s="74" t="s">
        <v>176</v>
      </c>
      <c r="E10" s="14" t="s">
        <v>187</v>
      </c>
      <c r="F10" s="15" t="s">
        <v>188</v>
      </c>
      <c r="G10" s="18"/>
      <c r="H10" s="10" t="s">
        <v>55</v>
      </c>
      <c r="I10" s="21" t="s">
        <v>169</v>
      </c>
      <c r="J10" s="10" t="s">
        <v>55</v>
      </c>
      <c r="K10" s="21" t="s">
        <v>189</v>
      </c>
      <c r="L10" s="22"/>
      <c r="M10" s="27"/>
      <c r="N10" s="28"/>
      <c r="O10" s="29"/>
      <c r="P10" s="30">
        <f t="shared" ref="P10:P66" si="2">N10+O10</f>
        <v>0</v>
      </c>
      <c r="Q10" s="31">
        <v>12</v>
      </c>
      <c r="R10" s="32">
        <v>54.01</v>
      </c>
      <c r="S10" s="31"/>
      <c r="T10" s="33"/>
      <c r="U10" s="38"/>
      <c r="V10" s="39">
        <f>(Q10*R10)+(S10*T10)</f>
        <v>648.12</v>
      </c>
      <c r="W10" s="39">
        <f t="shared" si="0"/>
        <v>648.12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190</v>
      </c>
      <c r="D11" s="9" t="s">
        <v>191</v>
      </c>
      <c r="E11" s="14" t="s">
        <v>192</v>
      </c>
      <c r="F11" s="17" t="s">
        <v>193</v>
      </c>
      <c r="G11" s="18"/>
      <c r="H11" s="10" t="s">
        <v>55</v>
      </c>
      <c r="I11" s="21" t="s">
        <v>194</v>
      </c>
      <c r="J11" s="10" t="s">
        <v>55</v>
      </c>
      <c r="K11" s="21" t="s">
        <v>189</v>
      </c>
      <c r="L11" s="22"/>
      <c r="M11" s="27"/>
      <c r="N11" s="28"/>
      <c r="O11" s="29"/>
      <c r="P11" s="30">
        <v>0</v>
      </c>
      <c r="Q11" s="31">
        <v>6</v>
      </c>
      <c r="R11" s="32">
        <v>54.01</v>
      </c>
      <c r="S11" s="31"/>
      <c r="T11" s="33"/>
      <c r="U11" s="38"/>
      <c r="V11" s="39">
        <f>(Q11*R11)+(S11*T11)</f>
        <v>324.06</v>
      </c>
      <c r="W11" s="39">
        <f t="shared" si="0"/>
        <v>324.06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195</v>
      </c>
      <c r="D12" s="9" t="s">
        <v>196</v>
      </c>
      <c r="E12" s="14" t="s">
        <v>197</v>
      </c>
      <c r="F12" s="17" t="s">
        <v>193</v>
      </c>
      <c r="G12" s="18"/>
      <c r="H12" s="10" t="s">
        <v>55</v>
      </c>
      <c r="I12" s="21" t="s">
        <v>169</v>
      </c>
      <c r="J12" s="10" t="s">
        <v>55</v>
      </c>
      <c r="K12" s="21" t="s">
        <v>189</v>
      </c>
      <c r="L12" s="22"/>
      <c r="M12" s="27"/>
      <c r="N12" s="28"/>
      <c r="O12" s="29"/>
      <c r="P12" s="30">
        <v>0</v>
      </c>
      <c r="Q12" s="31">
        <v>6</v>
      </c>
      <c r="R12" s="32">
        <v>54.01</v>
      </c>
      <c r="S12" s="31"/>
      <c r="T12" s="33"/>
      <c r="U12" s="38"/>
      <c r="V12" s="39">
        <f t="shared" si="1"/>
        <v>324.06</v>
      </c>
      <c r="W12" s="39">
        <f t="shared" si="0"/>
        <v>324.06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198</v>
      </c>
      <c r="D13" s="9" t="s">
        <v>199</v>
      </c>
      <c r="E13" s="14" t="s">
        <v>200</v>
      </c>
      <c r="F13" s="17" t="s">
        <v>201</v>
      </c>
      <c r="G13" s="18"/>
      <c r="H13" s="10" t="s">
        <v>55</v>
      </c>
      <c r="I13" s="21" t="s">
        <v>169</v>
      </c>
      <c r="J13" s="10" t="s">
        <v>171</v>
      </c>
      <c r="K13" s="21" t="s">
        <v>202</v>
      </c>
      <c r="L13" s="22"/>
      <c r="M13" s="27"/>
      <c r="N13" s="28"/>
      <c r="O13" s="29"/>
      <c r="P13" s="30">
        <f t="shared" si="2"/>
        <v>0</v>
      </c>
      <c r="Q13" s="31">
        <v>1</v>
      </c>
      <c r="R13" s="32">
        <v>237.56</v>
      </c>
      <c r="S13" s="31"/>
      <c r="T13" s="33"/>
      <c r="U13" s="38"/>
      <c r="V13" s="39">
        <f>(Q13*R13)+(S13*T13)</f>
        <v>237.56</v>
      </c>
      <c r="W13" s="39">
        <f>V13+P13</f>
        <v>237.56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203</v>
      </c>
      <c r="D14" s="9">
        <v>1218298</v>
      </c>
      <c r="E14" s="14" t="s">
        <v>204</v>
      </c>
      <c r="F14" s="17" t="s">
        <v>205</v>
      </c>
      <c r="G14" s="18"/>
      <c r="H14" s="10" t="s">
        <v>55</v>
      </c>
      <c r="I14" s="21" t="s">
        <v>169</v>
      </c>
      <c r="J14" s="10" t="s">
        <v>55</v>
      </c>
      <c r="K14" s="21" t="s">
        <v>206</v>
      </c>
      <c r="L14" s="22"/>
      <c r="M14" s="27"/>
      <c r="N14" s="28"/>
      <c r="O14" s="29"/>
      <c r="P14" s="30">
        <f t="shared" si="2"/>
        <v>0</v>
      </c>
      <c r="Q14" s="31">
        <v>7</v>
      </c>
      <c r="R14" s="32">
        <v>54.01</v>
      </c>
      <c r="S14" s="31"/>
      <c r="T14" s="33"/>
      <c r="U14" s="38"/>
      <c r="V14" s="39">
        <f t="shared" si="1"/>
        <v>378.07</v>
      </c>
      <c r="W14" s="39">
        <f t="shared" si="0"/>
        <v>378.07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207</v>
      </c>
      <c r="D15" s="9">
        <v>16589025487</v>
      </c>
      <c r="E15" s="14" t="s">
        <v>208</v>
      </c>
      <c r="F15" s="17" t="s">
        <v>209</v>
      </c>
      <c r="G15" s="18"/>
      <c r="H15" s="10" t="s">
        <v>55</v>
      </c>
      <c r="I15" s="21" t="s">
        <v>169</v>
      </c>
      <c r="J15" s="10" t="s">
        <v>170</v>
      </c>
      <c r="K15" s="21" t="s">
        <v>210</v>
      </c>
      <c r="L15" s="22"/>
      <c r="M15" s="27"/>
      <c r="N15" s="28"/>
      <c r="O15" s="29"/>
      <c r="P15" s="30">
        <f t="shared" si="2"/>
        <v>0</v>
      </c>
      <c r="Q15" s="31">
        <v>2</v>
      </c>
      <c r="R15" s="32">
        <v>54.01</v>
      </c>
      <c r="S15" s="31"/>
      <c r="T15" s="33"/>
      <c r="U15" s="38"/>
      <c r="V15" s="39">
        <f t="shared" si="1"/>
        <v>108.02</v>
      </c>
      <c r="W15" s="39">
        <f t="shared" si="0"/>
        <v>108.02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175</v>
      </c>
      <c r="D16" s="9" t="s">
        <v>211</v>
      </c>
      <c r="E16" s="14" t="s">
        <v>212</v>
      </c>
      <c r="F16" s="17" t="s">
        <v>213</v>
      </c>
      <c r="G16" s="18"/>
      <c r="H16" s="10" t="s">
        <v>55</v>
      </c>
      <c r="I16" s="21" t="s">
        <v>169</v>
      </c>
      <c r="J16" s="10" t="s">
        <v>170</v>
      </c>
      <c r="K16" s="21" t="s">
        <v>189</v>
      </c>
      <c r="L16" s="22"/>
      <c r="M16" s="27"/>
      <c r="N16" s="28"/>
      <c r="O16" s="29"/>
      <c r="P16" s="30">
        <f t="shared" si="2"/>
        <v>0</v>
      </c>
      <c r="Q16" s="31">
        <v>12</v>
      </c>
      <c r="R16" s="32">
        <v>54.01</v>
      </c>
      <c r="S16" s="31"/>
      <c r="T16" s="33"/>
      <c r="U16" s="38"/>
      <c r="V16" s="39">
        <f t="shared" si="1"/>
        <v>648.12</v>
      </c>
      <c r="W16" s="39">
        <f t="shared" si="0"/>
        <v>648.12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214</v>
      </c>
      <c r="D17" s="9" t="s">
        <v>215</v>
      </c>
      <c r="E17" s="14" t="s">
        <v>216</v>
      </c>
      <c r="F17" s="17" t="s">
        <v>209</v>
      </c>
      <c r="G17" s="18"/>
      <c r="H17" s="10" t="s">
        <v>55</v>
      </c>
      <c r="I17" s="21" t="s">
        <v>169</v>
      </c>
      <c r="J17" s="10" t="s">
        <v>55</v>
      </c>
      <c r="K17" s="21" t="s">
        <v>189</v>
      </c>
      <c r="L17" s="22"/>
      <c r="M17" s="27"/>
      <c r="N17" s="28"/>
      <c r="O17" s="29"/>
      <c r="P17" s="30">
        <f t="shared" si="2"/>
        <v>0</v>
      </c>
      <c r="Q17" s="31">
        <v>2</v>
      </c>
      <c r="R17" s="32">
        <v>54.01</v>
      </c>
      <c r="S17" s="31"/>
      <c r="T17" s="33"/>
      <c r="U17" s="38"/>
      <c r="V17" s="39">
        <f t="shared" si="1"/>
        <v>108.02</v>
      </c>
      <c r="W17" s="39">
        <f t="shared" si="0"/>
        <v>108.02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179</v>
      </c>
      <c r="D18" s="9" t="s">
        <v>174</v>
      </c>
      <c r="E18" s="14" t="s">
        <v>173</v>
      </c>
      <c r="F18" s="17" t="s">
        <v>180</v>
      </c>
      <c r="G18" s="18"/>
      <c r="H18" s="10" t="s">
        <v>55</v>
      </c>
      <c r="I18" s="21" t="s">
        <v>169</v>
      </c>
      <c r="J18" s="10" t="s">
        <v>55</v>
      </c>
      <c r="K18" s="21" t="s">
        <v>181</v>
      </c>
      <c r="L18" s="22"/>
      <c r="M18" s="27"/>
      <c r="N18" s="28"/>
      <c r="O18" s="29"/>
      <c r="P18" s="30">
        <f t="shared" si="2"/>
        <v>0</v>
      </c>
      <c r="Q18" s="31"/>
      <c r="R18" s="32"/>
      <c r="S18" s="31">
        <v>1</v>
      </c>
      <c r="T18" s="33">
        <v>17.52</v>
      </c>
      <c r="U18" s="38"/>
      <c r="V18" s="39">
        <f t="shared" si="1"/>
        <v>17.52</v>
      </c>
      <c r="W18" s="39">
        <f t="shared" si="0"/>
        <v>17.52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182</v>
      </c>
      <c r="D19" s="9" t="s">
        <v>217</v>
      </c>
      <c r="E19" s="14" t="s">
        <v>218</v>
      </c>
      <c r="F19" s="17" t="s">
        <v>219</v>
      </c>
      <c r="G19" s="18"/>
      <c r="H19" s="10" t="s">
        <v>55</v>
      </c>
      <c r="I19" s="21" t="s">
        <v>169</v>
      </c>
      <c r="J19" s="10"/>
      <c r="K19" s="21" t="s">
        <v>220</v>
      </c>
      <c r="L19" s="22"/>
      <c r="M19" s="27"/>
      <c r="N19" s="28"/>
      <c r="O19" s="29"/>
      <c r="P19" s="30">
        <f>N19+O19</f>
        <v>0</v>
      </c>
      <c r="Q19" s="31">
        <v>4</v>
      </c>
      <c r="R19" s="32">
        <v>54.01</v>
      </c>
      <c r="S19" s="31"/>
      <c r="T19" s="33"/>
      <c r="U19" s="38"/>
      <c r="V19" s="39">
        <f t="shared" si="1"/>
        <v>216.04</v>
      </c>
      <c r="W19" s="39">
        <f t="shared" si="0"/>
        <v>216.04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221</v>
      </c>
      <c r="D20" s="9" t="s">
        <v>222</v>
      </c>
      <c r="E20" s="14" t="s">
        <v>223</v>
      </c>
      <c r="F20" s="17" t="s">
        <v>209</v>
      </c>
      <c r="G20" s="18"/>
      <c r="H20" s="10" t="s">
        <v>55</v>
      </c>
      <c r="I20" s="21" t="s">
        <v>169</v>
      </c>
      <c r="J20" s="10" t="s">
        <v>55</v>
      </c>
      <c r="K20" s="21" t="s">
        <v>224</v>
      </c>
      <c r="L20" s="22"/>
      <c r="M20" s="27"/>
      <c r="N20" s="28"/>
      <c r="O20" s="29"/>
      <c r="P20" s="30">
        <f t="shared" si="2"/>
        <v>0</v>
      </c>
      <c r="Q20" s="31">
        <v>2</v>
      </c>
      <c r="R20" s="32">
        <v>54.01</v>
      </c>
      <c r="S20" s="31"/>
      <c r="T20" s="33"/>
      <c r="U20" s="38"/>
      <c r="V20" s="39">
        <f t="shared" si="1"/>
        <v>108.02</v>
      </c>
      <c r="W20" s="39">
        <f t="shared" si="0"/>
        <v>108.02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 t="s">
        <v>225</v>
      </c>
      <c r="D21" s="74" t="s">
        <v>226</v>
      </c>
      <c r="E21" s="14" t="s">
        <v>227</v>
      </c>
      <c r="F21" s="17" t="s">
        <v>228</v>
      </c>
      <c r="G21" s="18"/>
      <c r="H21" s="10" t="s">
        <v>55</v>
      </c>
      <c r="I21" s="21" t="s">
        <v>169</v>
      </c>
      <c r="J21" s="10" t="s">
        <v>55</v>
      </c>
      <c r="K21" s="21" t="s">
        <v>189</v>
      </c>
      <c r="L21" s="22"/>
      <c r="M21" s="27"/>
      <c r="N21" s="28"/>
      <c r="O21" s="29"/>
      <c r="P21" s="30">
        <f t="shared" si="2"/>
        <v>0</v>
      </c>
      <c r="Q21" s="31">
        <v>2</v>
      </c>
      <c r="R21" s="32">
        <v>177</v>
      </c>
      <c r="S21" s="31"/>
      <c r="T21" s="33"/>
      <c r="U21" s="38"/>
      <c r="V21" s="39">
        <f t="shared" si="1"/>
        <v>354</v>
      </c>
      <c r="W21" s="39">
        <f t="shared" si="0"/>
        <v>354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190</v>
      </c>
      <c r="D22" s="8" t="s">
        <v>191</v>
      </c>
      <c r="E22" s="14" t="s">
        <v>229</v>
      </c>
      <c r="F22" s="17" t="s">
        <v>230</v>
      </c>
      <c r="G22" s="18" t="s">
        <v>231</v>
      </c>
      <c r="H22" s="10" t="s">
        <v>55</v>
      </c>
      <c r="I22" s="21" t="s">
        <v>169</v>
      </c>
      <c r="J22" s="10" t="s">
        <v>55</v>
      </c>
      <c r="K22" s="21" t="s">
        <v>189</v>
      </c>
      <c r="L22" s="22"/>
      <c r="M22" s="27"/>
      <c r="N22" s="28"/>
      <c r="O22" s="29"/>
      <c r="P22" s="30">
        <f t="shared" si="2"/>
        <v>0</v>
      </c>
      <c r="Q22" s="31">
        <v>12</v>
      </c>
      <c r="R22" s="32">
        <v>54.01</v>
      </c>
      <c r="S22" s="31"/>
      <c r="T22" s="33"/>
      <c r="U22" s="38"/>
      <c r="V22" s="39">
        <f t="shared" si="1"/>
        <v>648.12</v>
      </c>
      <c r="W22" s="39">
        <f t="shared" si="0"/>
        <v>648.12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232</v>
      </c>
      <c r="D23" s="74" t="s">
        <v>233</v>
      </c>
      <c r="E23" s="14" t="s">
        <v>234</v>
      </c>
      <c r="F23" s="17" t="s">
        <v>230</v>
      </c>
      <c r="G23" s="18" t="s">
        <v>235</v>
      </c>
      <c r="H23" s="10" t="s">
        <v>55</v>
      </c>
      <c r="I23" s="21" t="s">
        <v>169</v>
      </c>
      <c r="J23" s="10" t="s">
        <v>55</v>
      </c>
      <c r="K23" s="21" t="s">
        <v>189</v>
      </c>
      <c r="L23" s="22"/>
      <c r="M23" s="27"/>
      <c r="N23" s="28"/>
      <c r="O23" s="29"/>
      <c r="P23" s="30">
        <f t="shared" si="2"/>
        <v>0</v>
      </c>
      <c r="Q23" s="31">
        <v>12</v>
      </c>
      <c r="R23" s="32">
        <v>54.01</v>
      </c>
      <c r="S23" s="31"/>
      <c r="T23" s="33"/>
      <c r="U23" s="38"/>
      <c r="V23" s="39">
        <f t="shared" si="1"/>
        <v>648.12</v>
      </c>
      <c r="W23" s="39">
        <f t="shared" si="0"/>
        <v>648.12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195</v>
      </c>
      <c r="D24" s="9" t="s">
        <v>236</v>
      </c>
      <c r="E24" s="14" t="s">
        <v>237</v>
      </c>
      <c r="F24" s="17" t="s">
        <v>230</v>
      </c>
      <c r="G24" s="18" t="s">
        <v>231</v>
      </c>
      <c r="H24" s="10" t="s">
        <v>55</v>
      </c>
      <c r="I24" s="21" t="s">
        <v>169</v>
      </c>
      <c r="J24" s="10" t="s">
        <v>55</v>
      </c>
      <c r="K24" s="21" t="s">
        <v>189</v>
      </c>
      <c r="L24" s="22"/>
      <c r="M24" s="27"/>
      <c r="N24" s="28"/>
      <c r="O24" s="29"/>
      <c r="P24" s="30">
        <f t="shared" si="2"/>
        <v>0</v>
      </c>
      <c r="Q24" s="31">
        <v>12</v>
      </c>
      <c r="R24" s="32">
        <v>54.01</v>
      </c>
      <c r="S24" s="31"/>
      <c r="T24" s="33"/>
      <c r="U24" s="38"/>
      <c r="V24" s="39">
        <f t="shared" si="1"/>
        <v>648.12</v>
      </c>
      <c r="W24" s="39">
        <f t="shared" si="0"/>
        <v>648.12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179</v>
      </c>
      <c r="D25" s="9" t="s">
        <v>238</v>
      </c>
      <c r="E25" s="14" t="s">
        <v>239</v>
      </c>
      <c r="F25" s="17" t="s">
        <v>240</v>
      </c>
      <c r="G25" s="18"/>
      <c r="H25" s="10" t="s">
        <v>55</v>
      </c>
      <c r="I25" s="21" t="s">
        <v>169</v>
      </c>
      <c r="J25" s="10" t="s">
        <v>55</v>
      </c>
      <c r="K25" s="21" t="s">
        <v>241</v>
      </c>
      <c r="L25" s="22"/>
      <c r="M25" s="27"/>
      <c r="N25" s="28"/>
      <c r="O25" s="29"/>
      <c r="P25" s="30">
        <f t="shared" si="2"/>
        <v>0</v>
      </c>
      <c r="Q25" s="31">
        <v>1</v>
      </c>
      <c r="R25" s="32">
        <v>54.01</v>
      </c>
      <c r="S25" s="31"/>
      <c r="T25" s="33"/>
      <c r="U25" s="38"/>
      <c r="V25" s="39">
        <f t="shared" si="1"/>
        <v>54.01</v>
      </c>
      <c r="W25" s="39">
        <f t="shared" si="0"/>
        <v>54.01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/>
      <c r="D26" s="9"/>
      <c r="E26" s="14"/>
      <c r="F26" s="17"/>
      <c r="G26" s="18"/>
      <c r="H26" s="10" t="s">
        <v>55</v>
      </c>
      <c r="I26" s="21" t="s">
        <v>169</v>
      </c>
      <c r="J26" s="10" t="s">
        <v>55</v>
      </c>
      <c r="K26" s="21"/>
      <c r="L26" s="22"/>
      <c r="M26" s="27"/>
      <c r="N26" s="28"/>
      <c r="O26" s="29"/>
      <c r="P26" s="30">
        <f t="shared" si="2"/>
        <v>0</v>
      </c>
      <c r="Q26" s="31"/>
      <c r="R26" s="32"/>
      <c r="S26" s="31"/>
      <c r="T26" s="33"/>
      <c r="U26" s="38"/>
      <c r="V26" s="39">
        <f t="shared" si="1"/>
        <v>0</v>
      </c>
      <c r="W26" s="39">
        <f t="shared" si="0"/>
        <v>0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/>
      <c r="D27" s="9"/>
      <c r="E27" s="14"/>
      <c r="F27" s="17"/>
      <c r="G27" s="18"/>
      <c r="H27" s="10" t="s">
        <v>55</v>
      </c>
      <c r="I27" s="21" t="s">
        <v>169</v>
      </c>
      <c r="J27" s="10" t="s">
        <v>55</v>
      </c>
      <c r="K27" s="21"/>
      <c r="L27" s="22"/>
      <c r="M27" s="27"/>
      <c r="N27" s="28"/>
      <c r="O27" s="29"/>
      <c r="P27" s="30">
        <f t="shared" si="2"/>
        <v>0</v>
      </c>
      <c r="Q27" s="31"/>
      <c r="R27" s="32"/>
      <c r="S27" s="31"/>
      <c r="T27" s="33"/>
      <c r="U27" s="38"/>
      <c r="V27" s="39">
        <f t="shared" si="1"/>
        <v>0</v>
      </c>
      <c r="W27" s="39">
        <f t="shared" si="0"/>
        <v>0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/>
      <c r="D28" s="9"/>
      <c r="E28" s="14"/>
      <c r="F28" s="17"/>
      <c r="G28" s="18"/>
      <c r="H28" s="10" t="s">
        <v>55</v>
      </c>
      <c r="I28" s="21" t="s">
        <v>169</v>
      </c>
      <c r="J28" s="10" t="s">
        <v>55</v>
      </c>
      <c r="K28" s="21"/>
      <c r="L28" s="22"/>
      <c r="M28" s="27"/>
      <c r="N28" s="28"/>
      <c r="O28" s="29"/>
      <c r="P28" s="30">
        <f t="shared" si="2"/>
        <v>0</v>
      </c>
      <c r="Q28" s="31"/>
      <c r="R28" s="32"/>
      <c r="S28" s="31"/>
      <c r="T28" s="33"/>
      <c r="U28" s="38"/>
      <c r="V28" s="39">
        <f t="shared" si="1"/>
        <v>0</v>
      </c>
      <c r="W28" s="39">
        <f t="shared" si="0"/>
        <v>0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/>
      <c r="D29" s="9"/>
      <c r="E29" s="14"/>
      <c r="F29" s="17"/>
      <c r="G29" s="18"/>
      <c r="H29" s="10" t="s">
        <v>55</v>
      </c>
      <c r="I29" s="21" t="s">
        <v>169</v>
      </c>
      <c r="J29" s="10" t="s">
        <v>55</v>
      </c>
      <c r="K29" s="21"/>
      <c r="L29" s="22"/>
      <c r="M29" s="27"/>
      <c r="N29" s="28"/>
      <c r="O29" s="29"/>
      <c r="P29" s="30">
        <f t="shared" si="2"/>
        <v>0</v>
      </c>
      <c r="Q29" s="31"/>
      <c r="R29" s="32"/>
      <c r="S29" s="31"/>
      <c r="T29" s="33"/>
      <c r="U29" s="38"/>
      <c r="V29" s="39">
        <f t="shared" si="1"/>
        <v>0</v>
      </c>
      <c r="W29" s="39">
        <f t="shared" si="0"/>
        <v>0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/>
      <c r="D30" s="9"/>
      <c r="E30" s="14"/>
      <c r="F30" s="17"/>
      <c r="G30" s="18"/>
      <c r="H30" s="10" t="s">
        <v>55</v>
      </c>
      <c r="I30" s="21" t="s">
        <v>169</v>
      </c>
      <c r="J30" s="10" t="s">
        <v>55</v>
      </c>
      <c r="K30" s="21"/>
      <c r="L30" s="22" t="s">
        <v>177</v>
      </c>
      <c r="M30" s="27"/>
      <c r="N30" s="28"/>
      <c r="O30" s="29"/>
      <c r="P30" s="30">
        <f t="shared" si="2"/>
        <v>0</v>
      </c>
      <c r="Q30" s="31"/>
      <c r="R30" s="32"/>
      <c r="S30" s="31"/>
      <c r="T30" s="33"/>
      <c r="U30" s="38"/>
      <c r="V30" s="39">
        <f>(Q30*R30)+(S30*T30)</f>
        <v>0</v>
      </c>
      <c r="W30" s="39">
        <f t="shared" si="0"/>
        <v>0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/>
      <c r="D31" s="9"/>
      <c r="E31" s="14"/>
      <c r="F31" s="17"/>
      <c r="G31" s="18"/>
      <c r="H31" s="10" t="s">
        <v>55</v>
      </c>
      <c r="I31" s="21" t="s">
        <v>169</v>
      </c>
      <c r="J31" s="10" t="s">
        <v>55</v>
      </c>
      <c r="K31" s="21"/>
      <c r="L31" s="22"/>
      <c r="M31" s="27"/>
      <c r="N31" s="28"/>
      <c r="O31" s="29"/>
      <c r="P31" s="30">
        <f t="shared" si="2"/>
        <v>0</v>
      </c>
      <c r="Q31" s="31"/>
      <c r="R31" s="32"/>
      <c r="S31" s="31"/>
      <c r="T31" s="33"/>
      <c r="U31" s="38"/>
      <c r="V31" s="39">
        <f t="shared" si="1"/>
        <v>0</v>
      </c>
      <c r="W31" s="39">
        <f t="shared" si="0"/>
        <v>0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/>
      <c r="D32" s="9"/>
      <c r="E32" s="14"/>
      <c r="F32" s="17"/>
      <c r="G32" s="18"/>
      <c r="H32" s="10" t="s">
        <v>55</v>
      </c>
      <c r="I32" s="21" t="s">
        <v>169</v>
      </c>
      <c r="J32" s="10" t="s">
        <v>55</v>
      </c>
      <c r="K32" s="21"/>
      <c r="L32" s="22"/>
      <c r="M32" s="27"/>
      <c r="N32" s="28"/>
      <c r="O32" s="29"/>
      <c r="P32" s="30">
        <f t="shared" si="2"/>
        <v>0</v>
      </c>
      <c r="Q32" s="31"/>
      <c r="R32" s="32"/>
      <c r="S32" s="31"/>
      <c r="T32" s="33"/>
      <c r="U32" s="38"/>
      <c r="V32" s="39">
        <f t="shared" si="1"/>
        <v>0</v>
      </c>
      <c r="W32" s="39">
        <f t="shared" si="0"/>
        <v>0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/>
      <c r="D33" s="9"/>
      <c r="E33" s="14"/>
      <c r="F33" s="17"/>
      <c r="G33" s="18"/>
      <c r="H33" s="10" t="s">
        <v>55</v>
      </c>
      <c r="I33" s="21" t="s">
        <v>169</v>
      </c>
      <c r="J33" s="10" t="s">
        <v>55</v>
      </c>
      <c r="K33" s="21"/>
      <c r="L33" s="22"/>
      <c r="M33" s="27"/>
      <c r="N33" s="28"/>
      <c r="O33" s="29"/>
      <c r="P33" s="30">
        <f t="shared" si="2"/>
        <v>0</v>
      </c>
      <c r="Q33" s="31"/>
      <c r="R33" s="32"/>
      <c r="S33" s="31"/>
      <c r="T33" s="33"/>
      <c r="U33" s="38"/>
      <c r="V33" s="39">
        <f t="shared" si="1"/>
        <v>0</v>
      </c>
      <c r="W33" s="39">
        <f>V33+P33</f>
        <v>0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/>
      <c r="D34" s="9"/>
      <c r="E34" s="14"/>
      <c r="F34" s="17"/>
      <c r="G34" s="18"/>
      <c r="H34" s="10" t="s">
        <v>55</v>
      </c>
      <c r="I34" s="21" t="s">
        <v>169</v>
      </c>
      <c r="J34" s="10" t="s">
        <v>55</v>
      </c>
      <c r="K34" s="21"/>
      <c r="L34" s="22"/>
      <c r="M34" s="27"/>
      <c r="N34" s="28"/>
      <c r="O34" s="29"/>
      <c r="P34" s="30">
        <f t="shared" si="2"/>
        <v>0</v>
      </c>
      <c r="Q34" s="31"/>
      <c r="R34" s="32"/>
      <c r="S34" s="31"/>
      <c r="T34" s="33"/>
      <c r="U34" s="38"/>
      <c r="V34" s="39">
        <f t="shared" si="1"/>
        <v>0</v>
      </c>
      <c r="W34" s="39">
        <f t="shared" si="0"/>
        <v>0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/>
      <c r="D35" s="9"/>
      <c r="E35" s="14"/>
      <c r="F35" s="17"/>
      <c r="G35" s="18"/>
      <c r="H35" s="10" t="s">
        <v>55</v>
      </c>
      <c r="I35" s="21" t="s">
        <v>169</v>
      </c>
      <c r="J35" s="10" t="s">
        <v>55</v>
      </c>
      <c r="K35" s="21"/>
      <c r="L35" s="22"/>
      <c r="M35" s="27"/>
      <c r="N35" s="28"/>
      <c r="O35" s="29"/>
      <c r="P35" s="30">
        <f t="shared" si="2"/>
        <v>0</v>
      </c>
      <c r="Q35" s="31"/>
      <c r="R35" s="32"/>
      <c r="S35" s="31"/>
      <c r="T35" s="33"/>
      <c r="U35" s="38"/>
      <c r="V35" s="39">
        <f t="shared" si="1"/>
        <v>0</v>
      </c>
      <c r="W35" s="39">
        <f t="shared" si="0"/>
        <v>0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/>
      <c r="D36" s="9"/>
      <c r="E36" s="14"/>
      <c r="F36" s="17"/>
      <c r="G36" s="18"/>
      <c r="H36" s="10" t="s">
        <v>55</v>
      </c>
      <c r="I36" s="21" t="s">
        <v>169</v>
      </c>
      <c r="J36" s="10" t="s">
        <v>55</v>
      </c>
      <c r="K36" s="21"/>
      <c r="L36" s="22"/>
      <c r="M36" s="27"/>
      <c r="N36" s="28"/>
      <c r="O36" s="29"/>
      <c r="P36" s="30">
        <f t="shared" si="2"/>
        <v>0</v>
      </c>
      <c r="Q36" s="31"/>
      <c r="R36" s="32"/>
      <c r="S36" s="31"/>
      <c r="T36" s="33"/>
      <c r="U36" s="38"/>
      <c r="V36" s="39">
        <f t="shared" si="1"/>
        <v>0</v>
      </c>
      <c r="W36" s="39">
        <f t="shared" si="0"/>
        <v>0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/>
      <c r="D37" s="9"/>
      <c r="E37" s="14"/>
      <c r="F37" s="17"/>
      <c r="G37" s="18"/>
      <c r="H37" s="10" t="s">
        <v>55</v>
      </c>
      <c r="I37" s="21" t="s">
        <v>169</v>
      </c>
      <c r="J37" s="10" t="s">
        <v>55</v>
      </c>
      <c r="K37" s="21"/>
      <c r="L37" s="22"/>
      <c r="M37" s="27"/>
      <c r="N37" s="28"/>
      <c r="O37" s="29"/>
      <c r="P37" s="30">
        <f t="shared" si="2"/>
        <v>0</v>
      </c>
      <c r="Q37" s="31"/>
      <c r="R37" s="32"/>
      <c r="S37" s="31"/>
      <c r="T37" s="33"/>
      <c r="U37" s="38"/>
      <c r="V37" s="39">
        <f t="shared" si="1"/>
        <v>0</v>
      </c>
      <c r="W37" s="39">
        <f t="shared" si="0"/>
        <v>0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/>
      <c r="D38" s="9"/>
      <c r="E38" s="14"/>
      <c r="F38" s="17"/>
      <c r="G38" s="18"/>
      <c r="H38" s="10" t="s">
        <v>55</v>
      </c>
      <c r="I38" s="21" t="s">
        <v>169</v>
      </c>
      <c r="J38" s="10" t="s">
        <v>55</v>
      </c>
      <c r="K38" s="21"/>
      <c r="L38" s="22"/>
      <c r="M38" s="27"/>
      <c r="N38" s="28"/>
      <c r="O38" s="29"/>
      <c r="P38" s="30">
        <f t="shared" si="2"/>
        <v>0</v>
      </c>
      <c r="Q38" s="31"/>
      <c r="R38" s="32"/>
      <c r="S38" s="31"/>
      <c r="T38" s="33"/>
      <c r="U38" s="38"/>
      <c r="V38" s="39">
        <f t="shared" si="1"/>
        <v>0</v>
      </c>
      <c r="W38" s="39">
        <f t="shared" si="0"/>
        <v>0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/>
      <c r="D39" s="9"/>
      <c r="E39" s="14"/>
      <c r="F39" s="17"/>
      <c r="G39" s="18"/>
      <c r="H39" s="10" t="s">
        <v>55</v>
      </c>
      <c r="I39" s="21" t="s">
        <v>169</v>
      </c>
      <c r="J39" s="10" t="s">
        <v>55</v>
      </c>
      <c r="K39" s="21"/>
      <c r="L39" s="22"/>
      <c r="M39" s="27"/>
      <c r="N39" s="28"/>
      <c r="O39" s="29"/>
      <c r="P39" s="30">
        <f t="shared" si="2"/>
        <v>0</v>
      </c>
      <c r="Q39" s="31"/>
      <c r="R39" s="32"/>
      <c r="S39" s="31"/>
      <c r="T39" s="33"/>
      <c r="U39" s="38"/>
      <c r="V39" s="39">
        <f t="shared" si="1"/>
        <v>0</v>
      </c>
      <c r="W39" s="39">
        <f t="shared" si="0"/>
        <v>0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/>
      <c r="D40" s="9"/>
      <c r="E40" s="14"/>
      <c r="F40" s="17"/>
      <c r="G40" s="18"/>
      <c r="H40" s="10" t="s">
        <v>55</v>
      </c>
      <c r="I40" s="21" t="s">
        <v>169</v>
      </c>
      <c r="J40" s="10" t="s">
        <v>55</v>
      </c>
      <c r="K40" s="21"/>
      <c r="L40" s="22"/>
      <c r="M40" s="27"/>
      <c r="N40" s="28"/>
      <c r="O40" s="29"/>
      <c r="P40" s="30">
        <f>N40+O40</f>
        <v>0</v>
      </c>
      <c r="Q40" s="31"/>
      <c r="R40" s="32"/>
      <c r="S40" s="31"/>
      <c r="T40" s="33"/>
      <c r="U40" s="38"/>
      <c r="V40" s="39">
        <f>(Q40*R40)+(S40*T40)</f>
        <v>0</v>
      </c>
      <c r="W40" s="39">
        <f t="shared" si="0"/>
        <v>0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/>
      <c r="D41" s="9"/>
      <c r="E41" s="14"/>
      <c r="F41" s="17"/>
      <c r="G41" s="18"/>
      <c r="H41" s="10" t="s">
        <v>55</v>
      </c>
      <c r="I41" s="21" t="s">
        <v>169</v>
      </c>
      <c r="J41" s="10" t="s">
        <v>55</v>
      </c>
      <c r="K41" s="21"/>
      <c r="L41" s="22"/>
      <c r="M41" s="27"/>
      <c r="N41" s="28"/>
      <c r="O41" s="29"/>
      <c r="P41" s="30">
        <f t="shared" si="2"/>
        <v>0</v>
      </c>
      <c r="Q41" s="31"/>
      <c r="R41" s="32"/>
      <c r="S41" s="31"/>
      <c r="T41" s="33"/>
      <c r="U41" s="38"/>
      <c r="V41" s="39">
        <f>(Q41*R41)+(S41*T41)</f>
        <v>0</v>
      </c>
      <c r="W41" s="39">
        <f t="shared" si="0"/>
        <v>0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 t="s">
        <v>55</v>
      </c>
      <c r="I42" s="21" t="s">
        <v>169</v>
      </c>
      <c r="J42" s="10" t="s">
        <v>55</v>
      </c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/>
      <c r="D43" s="9"/>
      <c r="E43" s="14"/>
      <c r="F43" s="17"/>
      <c r="G43" s="18"/>
      <c r="H43" s="10" t="s">
        <v>55</v>
      </c>
      <c r="I43" s="21" t="s">
        <v>169</v>
      </c>
      <c r="J43" s="10" t="s">
        <v>55</v>
      </c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/>
      <c r="D44" s="9"/>
      <c r="E44" s="14"/>
      <c r="F44" s="17"/>
      <c r="G44" s="18"/>
      <c r="H44" s="10" t="s">
        <v>55</v>
      </c>
      <c r="I44" s="21" t="s">
        <v>169</v>
      </c>
      <c r="J44" s="10" t="s">
        <v>171</v>
      </c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/>
      <c r="D45" s="9"/>
      <c r="E45" s="14"/>
      <c r="F45" s="17"/>
      <c r="G45" s="18"/>
      <c r="H45" s="10" t="s">
        <v>55</v>
      </c>
      <c r="I45" s="21" t="s">
        <v>169</v>
      </c>
      <c r="J45" s="10" t="s">
        <v>171</v>
      </c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/>
      <c r="D46" s="9"/>
      <c r="E46" s="14"/>
      <c r="F46" s="17"/>
      <c r="G46" s="18"/>
      <c r="H46" s="10" t="s">
        <v>55</v>
      </c>
      <c r="I46" s="21" t="s">
        <v>169</v>
      </c>
      <c r="J46" s="10" t="s">
        <v>171</v>
      </c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/>
      <c r="D47" s="9"/>
      <c r="E47" s="14"/>
      <c r="F47" s="17"/>
      <c r="G47" s="18"/>
      <c r="H47" s="10" t="s">
        <v>55</v>
      </c>
      <c r="I47" s="21" t="s">
        <v>169</v>
      </c>
      <c r="J47" s="10" t="s">
        <v>55</v>
      </c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/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/>
      <c r="D48" s="9"/>
      <c r="E48" s="14"/>
      <c r="F48" s="17"/>
      <c r="G48" s="18"/>
      <c r="H48" s="10" t="s">
        <v>55</v>
      </c>
      <c r="I48" s="21" t="s">
        <v>169</v>
      </c>
      <c r="J48" s="10" t="s">
        <v>55</v>
      </c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/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/>
      <c r="D49" s="75"/>
      <c r="E49" s="14"/>
      <c r="F49" s="17"/>
      <c r="G49" s="18"/>
      <c r="H49" s="10" t="s">
        <v>55</v>
      </c>
      <c r="I49" s="21" t="s">
        <v>169</v>
      </c>
      <c r="J49" s="10" t="s">
        <v>55</v>
      </c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/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/>
      <c r="D50" s="9"/>
      <c r="E50" s="14"/>
      <c r="F50" s="17"/>
      <c r="G50" s="18"/>
      <c r="H50" s="10" t="s">
        <v>55</v>
      </c>
      <c r="I50" s="21" t="s">
        <v>169</v>
      </c>
      <c r="J50" s="10" t="s">
        <v>55</v>
      </c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/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 t="s">
        <v>55</v>
      </c>
      <c r="I51" s="21" t="s">
        <v>169</v>
      </c>
      <c r="J51" s="10" t="s">
        <v>55</v>
      </c>
      <c r="K51" s="21"/>
      <c r="L51" s="22"/>
      <c r="M51" s="27"/>
      <c r="N51" s="28"/>
      <c r="O51" s="29"/>
      <c r="P51" s="30">
        <f t="shared" si="2"/>
        <v>0</v>
      </c>
      <c r="Q51" s="31"/>
      <c r="R51" s="32"/>
      <c r="S51" s="31"/>
      <c r="T51" s="33"/>
      <c r="U51" s="38"/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 t="s">
        <v>55</v>
      </c>
      <c r="I52" s="21" t="s">
        <v>169</v>
      </c>
      <c r="J52" s="10" t="s">
        <v>55</v>
      </c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/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5703.54</v>
      </c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2020-02-05T11:29:43Z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