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75" windowWidth="11340" windowHeight="6795" activeTab="3"/>
  </bookViews>
  <sheets>
    <sheet name="JAN-2025" sheetId="36" r:id="rId1"/>
    <sheet name="FEV-2025" sheetId="37" r:id="rId2"/>
    <sheet name="MAR-2025" sheetId="38" r:id="rId3"/>
    <sheet name="ABR-2025" sheetId="39" r:id="rId4"/>
    <sheet name="MAI-2025" sheetId="40" r:id="rId5"/>
    <sheet name="JUN-2025" sheetId="41" r:id="rId6"/>
    <sheet name="JUL-2025" sheetId="42" r:id="rId7"/>
    <sheet name="AGO-2025" sheetId="43" r:id="rId8"/>
    <sheet name="SET-2025" sheetId="44" r:id="rId9"/>
    <sheet name="OUT-2025" sheetId="45" r:id="rId10"/>
    <sheet name="NOV-2025" sheetId="46" r:id="rId11"/>
    <sheet name="DEZ-2025" sheetId="47" r:id="rId12"/>
  </sheets>
  <calcPr calcId="125725"/>
</workbook>
</file>

<file path=xl/calcChain.xml><?xml version="1.0" encoding="utf-8"?>
<calcChain xmlns="http://schemas.openxmlformats.org/spreadsheetml/2006/main">
  <c r="R13" i="45"/>
  <c r="R12"/>
  <c r="R11"/>
  <c r="R10"/>
  <c r="R9"/>
  <c r="R8"/>
  <c r="R7"/>
  <c r="R6"/>
  <c r="R12" i="43"/>
  <c r="R20" i="44"/>
  <c r="R17"/>
  <c r="R13"/>
  <c r="R15"/>
  <c r="R14"/>
  <c r="R12"/>
  <c r="R11"/>
  <c r="R10"/>
  <c r="R21"/>
  <c r="R19"/>
  <c r="R18"/>
  <c r="R16"/>
  <c r="R9"/>
  <c r="R8"/>
  <c r="R11" i="43"/>
  <c r="R10"/>
  <c r="R16" i="42"/>
  <c r="R15"/>
  <c r="R14"/>
  <c r="R13"/>
  <c r="R12"/>
  <c r="R11"/>
  <c r="R10"/>
  <c r="R9"/>
  <c r="R8"/>
  <c r="R7"/>
  <c r="Q12" i="40"/>
  <c r="N12"/>
  <c r="K12"/>
  <c r="I11"/>
  <c r="R10"/>
  <c r="R9"/>
  <c r="R8"/>
  <c r="R7"/>
  <c r="R6"/>
  <c r="I20" i="39"/>
  <c r="R8"/>
  <c r="R12" i="40" l="1"/>
  <c r="K15" i="37"/>
  <c r="K20" i="38"/>
  <c r="N20"/>
  <c r="Q15" i="37"/>
  <c r="N15"/>
  <c r="R13"/>
  <c r="I19" i="38"/>
  <c r="R7"/>
  <c r="R17"/>
  <c r="R16"/>
  <c r="R11"/>
  <c r="R8"/>
  <c r="R6"/>
  <c r="R9" i="37"/>
  <c r="R10"/>
  <c r="R8" i="47"/>
  <c r="R7"/>
  <c r="R6"/>
  <c r="R11" i="46"/>
  <c r="R10"/>
  <c r="R9"/>
  <c r="R8"/>
  <c r="R7"/>
  <c r="R6"/>
  <c r="R31" i="44"/>
  <c r="R30"/>
  <c r="R29"/>
  <c r="R28"/>
  <c r="R27"/>
  <c r="R26"/>
  <c r="R25"/>
  <c r="R24"/>
  <c r="R23"/>
  <c r="R22"/>
  <c r="R7"/>
  <c r="R6"/>
  <c r="R9" i="43"/>
  <c r="R8"/>
  <c r="R7"/>
  <c r="R6"/>
  <c r="R19" i="42"/>
  <c r="R18"/>
  <c r="R17"/>
  <c r="R6"/>
  <c r="R11" i="41"/>
  <c r="R10"/>
  <c r="R9"/>
  <c r="R8"/>
  <c r="R7"/>
  <c r="R6"/>
  <c r="R17" i="39"/>
  <c r="R16"/>
  <c r="R15"/>
  <c r="R14"/>
  <c r="R13"/>
  <c r="R12"/>
  <c r="R11"/>
  <c r="R10"/>
  <c r="R9"/>
  <c r="R7"/>
  <c r="R6"/>
  <c r="R7" i="36"/>
  <c r="R6"/>
  <c r="R9"/>
  <c r="R8"/>
  <c r="R15" i="38"/>
  <c r="R14"/>
  <c r="R13"/>
  <c r="R12"/>
  <c r="R10"/>
  <c r="R9"/>
  <c r="R12" i="37"/>
  <c r="R11"/>
  <c r="R8"/>
  <c r="R7"/>
  <c r="R6"/>
  <c r="K23" i="42"/>
  <c r="R20"/>
  <c r="R12" i="41"/>
  <c r="N21" i="39"/>
  <c r="K21"/>
  <c r="R19"/>
  <c r="R18"/>
  <c r="R20" i="38" l="1"/>
  <c r="R15" i="37"/>
  <c r="R21" i="39"/>
  <c r="Q11" i="47" l="1"/>
  <c r="N11"/>
  <c r="K11"/>
  <c r="I10"/>
  <c r="R9"/>
  <c r="Q14" i="46"/>
  <c r="N14"/>
  <c r="K14"/>
  <c r="I13"/>
  <c r="R12"/>
  <c r="Q15" i="45"/>
  <c r="N15"/>
  <c r="K15"/>
  <c r="I14"/>
  <c r="Q34" i="44"/>
  <c r="N34"/>
  <c r="K34"/>
  <c r="I33"/>
  <c r="R32"/>
  <c r="Q15" i="43"/>
  <c r="N15"/>
  <c r="K15"/>
  <c r="I14"/>
  <c r="R13"/>
  <c r="Q23" i="42"/>
  <c r="N23"/>
  <c r="I22"/>
  <c r="R21"/>
  <c r="Q15" i="41"/>
  <c r="N15"/>
  <c r="K15"/>
  <c r="I14"/>
  <c r="R13"/>
  <c r="Q21" i="39"/>
  <c r="Q20" i="38"/>
  <c r="R18"/>
  <c r="I14" i="37"/>
  <c r="Q12" i="36"/>
  <c r="N12"/>
  <c r="K12"/>
  <c r="I11"/>
  <c r="R10"/>
  <c r="R11" i="47" l="1"/>
  <c r="R14" i="46"/>
  <c r="R15" i="45"/>
  <c r="R34" i="44"/>
  <c r="R15" i="43"/>
  <c r="R23" i="42"/>
  <c r="R15" i="41"/>
  <c r="R12" i="36"/>
</calcChain>
</file>

<file path=xl/sharedStrings.xml><?xml version="1.0" encoding="utf-8"?>
<sst xmlns="http://schemas.openxmlformats.org/spreadsheetml/2006/main" count="690" uniqueCount="153">
  <si>
    <t>MATRIZ DE GERENCIAMENTO DE PASSAGENS E DIÁRIAS</t>
  </si>
  <si>
    <t>MÊS REFERÊNCIA:</t>
  </si>
  <si>
    <t>NOME DO SERVIDOR</t>
  </si>
  <si>
    <t>MATRÍCULA</t>
  </si>
  <si>
    <t>CARGO /FUNÇÃO</t>
  </si>
  <si>
    <t>MOTIVO</t>
  </si>
  <si>
    <t>PASSAGENS</t>
  </si>
  <si>
    <t>DIÁRIAS INTEGRAIS</t>
  </si>
  <si>
    <t>DIÁRIAS PARCIAIS</t>
  </si>
  <si>
    <t>TOTAL</t>
  </si>
  <si>
    <t>Origem/ Destino</t>
  </si>
  <si>
    <t>Quantidade</t>
  </si>
  <si>
    <t>VALOR</t>
  </si>
  <si>
    <t>Executado</t>
  </si>
  <si>
    <t>INÍCIO</t>
  </si>
  <si>
    <t>FIM</t>
  </si>
  <si>
    <t>DATA DA</t>
  </si>
  <si>
    <t>VIAGEM</t>
  </si>
  <si>
    <t xml:space="preserve">PLINIO PIMENTEL Fº </t>
  </si>
  <si>
    <t>Diretor Presidente</t>
  </si>
  <si>
    <t>DJALMA LIMA O DANTAS</t>
  </si>
  <si>
    <t>Diretor Comercial</t>
  </si>
  <si>
    <t>BETY  CORDULA</t>
  </si>
  <si>
    <t>Diretora Tec.Indl.</t>
  </si>
  <si>
    <t>REC/Campinas-SP/REC</t>
  </si>
  <si>
    <t>Reunião Lab.Cristália</t>
  </si>
  <si>
    <t>REC/Belo Horizonte/REC</t>
  </si>
  <si>
    <t>Visita Institucional - BIOMM</t>
  </si>
  <si>
    <t>AMANDA OLIVEIRA</t>
  </si>
  <si>
    <t>LIBNI MELO</t>
  </si>
  <si>
    <t>Visita Técnica ao Lab.Cristália</t>
  </si>
  <si>
    <t>Chefe Div.Solidos II</t>
  </si>
  <si>
    <t>ChefeDiv.Embalagem</t>
  </si>
  <si>
    <t>TEREZA RAQUEL</t>
  </si>
  <si>
    <t xml:space="preserve">Coord,Garantia </t>
  </si>
  <si>
    <t>AILA SANTANA</t>
  </si>
  <si>
    <t>Coord.Pesq.&amp;Desenv.</t>
  </si>
  <si>
    <t>Visita Técnica NORTEC (PDP)</t>
  </si>
  <si>
    <t>REC/RiodeJaneiro-RJ/REC</t>
  </si>
  <si>
    <t>Reunião ALFOB e MS</t>
  </si>
  <si>
    <t>REC/BRASÍLIA-DF/REC</t>
  </si>
  <si>
    <t>REC/GOIANIA-GO/REC</t>
  </si>
  <si>
    <t>BETY ANNE DE ALBUQUERQUE SENNA</t>
  </si>
  <si>
    <t>Diretora Técnica</t>
  </si>
  <si>
    <t> visita técnica na HYPERA fábrica</t>
  </si>
  <si>
    <t>Recife/Goiânia/Recife</t>
  </si>
  <si>
    <t>Recife/Belo Horizonte/Recife</t>
  </si>
  <si>
    <t>THIANE NASCIMENTO PAIXÃO</t>
  </si>
  <si>
    <t>Chefe Div. Garantia Qualidade I</t>
  </si>
  <si>
    <t>Recife/São Paulo/Recife</t>
  </si>
  <si>
    <t>VIVIANE SOARES DE JESUS</t>
  </si>
  <si>
    <t>Recife/Campinas/Recife</t>
  </si>
  <si>
    <t>Coordenadora COQUA</t>
  </si>
  <si>
    <t>Visita técnica laboratório Cristália</t>
  </si>
  <si>
    <t>DAYVSON ALVES VANDERLEI</t>
  </si>
  <si>
    <t>Gestor de Apoio Adminsitrativo</t>
  </si>
  <si>
    <t>ANTONIO LUIZ D'OLIVEIRA AZEVEDO</t>
  </si>
  <si>
    <t>Diretor de Engenharia</t>
  </si>
  <si>
    <t>Evento FUNED</t>
  </si>
  <si>
    <t xml:space="preserve">Treinamento SINDUSFARMA </t>
  </si>
  <si>
    <t>Visita técnica GEOLAB</t>
  </si>
  <si>
    <t>Visita técnica na HYPERA fábrica</t>
  </si>
  <si>
    <t>Rec/Brasília/Goiânia/Rec</t>
  </si>
  <si>
    <t>REC/BRASÍLIA-DF</t>
  </si>
  <si>
    <t>BRASÍLIA-DF/REC</t>
  </si>
  <si>
    <t>Remarcação p/incluir Campinas-SP</t>
  </si>
  <si>
    <t>Rec/Campinas/Goiania/Rec</t>
  </si>
  <si>
    <t>DAYVSON VANDERLEI</t>
  </si>
  <si>
    <t>Coord.Oper.Obras</t>
  </si>
  <si>
    <t>WASHINGTON LIMA JR.</t>
  </si>
  <si>
    <t>Coord.Manutenção</t>
  </si>
  <si>
    <t>SILVIA FARIAS</t>
  </si>
  <si>
    <t>Coord.Produção</t>
  </si>
  <si>
    <t>CLÁUDIO H.OLIVEIRA</t>
  </si>
  <si>
    <t>ChefeDivisãoUtilidade</t>
  </si>
  <si>
    <t>Congresso Proj.Gestão/Liderança</t>
  </si>
  <si>
    <t>REC/Fortaleza-CE/REC</t>
  </si>
  <si>
    <t>Visita Técnica a FUNED</t>
  </si>
  <si>
    <t>REC/B.Horizonte-MG/REC</t>
  </si>
  <si>
    <t>Feira FCE PHARMA-2025</t>
  </si>
  <si>
    <t>Reunião MS c/Blanver</t>
  </si>
  <si>
    <t>Reunião no Lab.Blanver</t>
  </si>
  <si>
    <t>Reunião no Lab.Cristália</t>
  </si>
  <si>
    <t>Visita Técnica a CHINA</t>
  </si>
  <si>
    <t>Rec/Spo/Fra/PEK/Fra/Lis/Rec</t>
  </si>
  <si>
    <t xml:space="preserve">Reuniões MS </t>
  </si>
  <si>
    <t>DEMOSTENES SOUSA</t>
  </si>
  <si>
    <t>Chefe DivValidação</t>
  </si>
  <si>
    <t>DULCE TORRES</t>
  </si>
  <si>
    <t>ERICK ACIOLI</t>
  </si>
  <si>
    <t>Chefe DivGarantia</t>
  </si>
  <si>
    <t>Chefe Div.Informatica</t>
  </si>
  <si>
    <t>Hypera/BioNK e FCE Pharma</t>
  </si>
  <si>
    <t>Feira FCE PHARMA</t>
  </si>
  <si>
    <t>Evento: Universo TOTVs-2025</t>
  </si>
  <si>
    <t>Visita Instituciona BIOMM S.A.</t>
  </si>
  <si>
    <t>Reunião Blanver/MS/RV Imóla</t>
  </si>
  <si>
    <t>REC/São Paulo/REC</t>
  </si>
  <si>
    <t>Reunião SECTICS - MS</t>
  </si>
  <si>
    <t>Rec/BRASÍLIA/Rec</t>
  </si>
  <si>
    <t>Reunião ANVISA</t>
  </si>
  <si>
    <t>II Congresso ALFOB</t>
  </si>
  <si>
    <t>LEANDRO ANDRADE</t>
  </si>
  <si>
    <t>Rec/SALVADOR/Rec</t>
  </si>
  <si>
    <t>JOSIMAR SILVA</t>
  </si>
  <si>
    <t>MARCIA SECUNDINO</t>
  </si>
  <si>
    <t>DANIELLY CAVALCANTI</t>
  </si>
  <si>
    <t>Farmacêutico Indl.</t>
  </si>
  <si>
    <t>Div.Garantia Quald.</t>
  </si>
  <si>
    <t>Assessor - COGOV</t>
  </si>
  <si>
    <t>LEONARDO PAES BARRETO</t>
  </si>
  <si>
    <t>Chefe Gabinete</t>
  </si>
  <si>
    <t>Assessor-Comunicação</t>
  </si>
  <si>
    <t>CECILIA CABRAL</t>
  </si>
  <si>
    <t>Div.Proj.Inovação(Chefe)</t>
  </si>
  <si>
    <t>Rec/RIO JANEIRO/Rec</t>
  </si>
  <si>
    <t>Comemoração 90Anos VozBrasil</t>
  </si>
  <si>
    <t>no Senado Federal</t>
  </si>
  <si>
    <t>Acompanhar inspeção PDP do</t>
  </si>
  <si>
    <t>MS na Nortec.</t>
  </si>
  <si>
    <t>Acomp.MS na Biotech (PDP)</t>
  </si>
  <si>
    <t>MANUELA PAZ BARROS</t>
  </si>
  <si>
    <t>Gestor de Apoio Adm.</t>
  </si>
  <si>
    <t>DAYVSON A. VANDERLEI</t>
  </si>
  <si>
    <t>ANT°LUIZ AZEVEDO(Tito)</t>
  </si>
  <si>
    <t>Auditoria J&amp;J na NORTEC</t>
  </si>
  <si>
    <t>REC/RIO JANEIRO/REC</t>
  </si>
  <si>
    <t>Acompt° PDP MS no CRISTÁLIA</t>
  </si>
  <si>
    <t>18ªEd.Analitica Latin Americana</t>
  </si>
  <si>
    <t>RJ/Campinas-SP/REC</t>
  </si>
  <si>
    <t>Posse Diretoria ANVISA</t>
  </si>
  <si>
    <t>REC/BRASILIA/REC</t>
  </si>
  <si>
    <t>CPhI Worldwide-Feira Farmacêutica</t>
  </si>
  <si>
    <t>REC/FRANKFURT/REC</t>
  </si>
  <si>
    <t>Treinamt° na Fab.J&amp;J (PDP)</t>
  </si>
  <si>
    <t xml:space="preserve">VisitaTéc.SATISLON/GABCO/EMS </t>
  </si>
  <si>
    <t>Visita Téc.Inst.J&amp;J(PDP-Darunavir)</t>
  </si>
  <si>
    <t>REC/Gurabo-PortoRico/REC</t>
  </si>
  <si>
    <t>Auditoria Externa(IFA) no Cristália</t>
  </si>
  <si>
    <t>Tecnica Industrial</t>
  </si>
  <si>
    <t>Acompt° PDP MS na BLANVER</t>
  </si>
  <si>
    <t>REC/Rio de Janeiro - RJ</t>
  </si>
  <si>
    <t>Rio-RJ/Campinas-SP/REC</t>
  </si>
  <si>
    <t>Acomp.InspeçãoMS-Nortec(PDP)</t>
  </si>
  <si>
    <t>Acomp.InspeçãoMS-Cristália(PDP)</t>
  </si>
  <si>
    <t>diferença tarifa remarcação voo</t>
  </si>
  <si>
    <t>REC/SÃO PAULO/REC</t>
  </si>
  <si>
    <t>Oficina MS / Assembléia ALFOB</t>
  </si>
  <si>
    <t>REC/BRASÍLIA/REC</t>
  </si>
  <si>
    <t>II Congresso ALFOB (cancelou)</t>
  </si>
  <si>
    <t xml:space="preserve">Oficina MS </t>
  </si>
  <si>
    <t>Reuião Plenária CEIS/MS</t>
  </si>
  <si>
    <t>Reunião MS(discussão preço med.)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</si>
</sst>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6.5"/>
      <name val="Arial"/>
      <family val="2"/>
    </font>
    <font>
      <b/>
      <i/>
      <sz val="8"/>
      <name val="Arial"/>
      <family val="2"/>
    </font>
    <font>
      <sz val="8"/>
      <color rgb="FF000000"/>
      <name val="Calibri"/>
      <family val="2"/>
    </font>
    <font>
      <sz val="7.5"/>
      <name val="Arial"/>
      <family val="2"/>
    </font>
    <font>
      <sz val="8"/>
      <color rgb="FF000000"/>
      <name val="Arial"/>
      <family val="2"/>
    </font>
    <font>
      <sz val="6.5"/>
      <color rgb="FFFF0000"/>
      <name val="Arial"/>
      <family val="2"/>
    </font>
    <font>
      <sz val="8"/>
      <color rgb="FF21252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wrapText="1"/>
    </xf>
    <xf numFmtId="0" fontId="3" fillId="2" borderId="6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6" fillId="5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right" vertical="center"/>
    </xf>
    <xf numFmtId="4" fontId="2" fillId="5" borderId="6" xfId="0" applyNumberFormat="1" applyFont="1" applyFill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4" fontId="3" fillId="5" borderId="14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  <xf numFmtId="4" fontId="3" fillId="5" borderId="11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3" fillId="0" borderId="24" xfId="0" applyFont="1" applyBorder="1"/>
    <xf numFmtId="0" fontId="6" fillId="6" borderId="27" xfId="0" applyFont="1" applyFill="1" applyBorder="1"/>
    <xf numFmtId="0" fontId="6" fillId="0" borderId="20" xfId="0" applyFont="1" applyBorder="1" applyAlignment="1">
      <alignment horizontal="center" wrapText="1"/>
    </xf>
    <xf numFmtId="16" fontId="6" fillId="0" borderId="19" xfId="0" applyNumberFormat="1" applyFont="1" applyBorder="1" applyAlignment="1">
      <alignment horizontal="center"/>
    </xf>
    <xf numFmtId="0" fontId="0" fillId="7" borderId="13" xfId="0" applyFill="1" applyBorder="1"/>
    <xf numFmtId="14" fontId="3" fillId="0" borderId="13" xfId="0" applyNumberFormat="1" applyFont="1" applyBorder="1"/>
    <xf numFmtId="4" fontId="0" fillId="0" borderId="11" xfId="0" applyNumberFormat="1" applyBorder="1"/>
    <xf numFmtId="0" fontId="8" fillId="0" borderId="0" xfId="0" applyFont="1"/>
    <xf numFmtId="4" fontId="3" fillId="4" borderId="14" xfId="0" applyNumberFormat="1" applyFont="1" applyFill="1" applyBorder="1" applyAlignment="1">
      <alignment horizontal="right" vertical="center"/>
    </xf>
    <xf numFmtId="4" fontId="3" fillId="4" borderId="11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10" fillId="0" borderId="0" xfId="0" applyFont="1"/>
    <xf numFmtId="16" fontId="0" fillId="0" borderId="11" xfId="0" applyNumberFormat="1" applyBorder="1" applyAlignment="1">
      <alignment horizontal="center"/>
    </xf>
    <xf numFmtId="0" fontId="6" fillId="6" borderId="23" xfId="0" applyFont="1" applyFill="1" applyBorder="1"/>
    <xf numFmtId="0" fontId="6" fillId="0" borderId="11" xfId="0" applyFont="1" applyBorder="1" applyAlignment="1">
      <alignment horizontal="center" wrapText="1"/>
    </xf>
    <xf numFmtId="0" fontId="11" fillId="0" borderId="0" xfId="0" applyFont="1"/>
    <xf numFmtId="4" fontId="3" fillId="4" borderId="37" xfId="0" applyNumberFormat="1" applyFont="1" applyFill="1" applyBorder="1" applyAlignment="1">
      <alignment horizontal="right" vertical="center"/>
    </xf>
    <xf numFmtId="4" fontId="3" fillId="4" borderId="3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6" borderId="19" xfId="0" applyFont="1" applyFill="1" applyBorder="1"/>
    <xf numFmtId="4" fontId="3" fillId="4" borderId="38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6" fontId="6" fillId="0" borderId="11" xfId="0" applyNumberFormat="1" applyFont="1" applyBorder="1" applyAlignment="1">
      <alignment horizontal="center"/>
    </xf>
    <xf numFmtId="4" fontId="3" fillId="4" borderId="39" xfId="0" applyNumberFormat="1" applyFont="1" applyFill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4" fontId="3" fillId="4" borderId="41" xfId="0" applyNumberFormat="1" applyFont="1" applyFill="1" applyBorder="1" applyAlignment="1">
      <alignment horizontal="right" vertical="center"/>
    </xf>
    <xf numFmtId="0" fontId="13" fillId="0" borderId="11" xfId="0" applyFont="1" applyBorder="1"/>
    <xf numFmtId="0" fontId="5" fillId="0" borderId="4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" fontId="6" fillId="6" borderId="11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0" fontId="6" fillId="6" borderId="19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4" fontId="3" fillId="6" borderId="6" xfId="0" applyNumberFormat="1" applyFont="1" applyFill="1" applyBorder="1" applyAlignment="1">
      <alignment horizontal="right" vertical="center"/>
    </xf>
    <xf numFmtId="0" fontId="6" fillId="6" borderId="11" xfId="0" applyFont="1" applyFill="1" applyBorder="1"/>
    <xf numFmtId="0" fontId="6" fillId="6" borderId="11" xfId="0" applyFont="1" applyFill="1" applyBorder="1" applyAlignment="1">
      <alignment horizontal="center" wrapText="1"/>
    </xf>
    <xf numFmtId="0" fontId="6" fillId="6" borderId="45" xfId="0" applyFont="1" applyFill="1" applyBorder="1" applyAlignment="1">
      <alignment horizontal="left" vertical="center"/>
    </xf>
    <xf numFmtId="4" fontId="3" fillId="6" borderId="11" xfId="0" applyNumberFormat="1" applyFont="1" applyFill="1" applyBorder="1" applyAlignment="1">
      <alignment horizontal="right" vertical="center"/>
    </xf>
    <xf numFmtId="4" fontId="3" fillId="6" borderId="37" xfId="0" applyNumberFormat="1" applyFont="1" applyFill="1" applyBorder="1" applyAlignment="1">
      <alignment horizontal="righ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/>
    </xf>
    <xf numFmtId="0" fontId="13" fillId="6" borderId="40" xfId="0" applyFont="1" applyFill="1" applyBorder="1"/>
    <xf numFmtId="16" fontId="6" fillId="6" borderId="19" xfId="0" applyNumberFormat="1" applyFont="1" applyFill="1" applyBorder="1" applyAlignment="1">
      <alignment horizontal="center"/>
    </xf>
    <xf numFmtId="4" fontId="3" fillId="6" borderId="4" xfId="0" applyNumberFormat="1" applyFont="1" applyFill="1" applyBorder="1" applyAlignment="1">
      <alignment horizontal="right" vertical="center"/>
    </xf>
    <xf numFmtId="0" fontId="13" fillId="6" borderId="42" xfId="0" applyFont="1" applyFill="1" applyBorder="1"/>
    <xf numFmtId="4" fontId="3" fillId="6" borderId="38" xfId="0" applyNumberFormat="1" applyFont="1" applyFill="1" applyBorder="1" applyAlignment="1">
      <alignment horizontal="right" vertical="center"/>
    </xf>
    <xf numFmtId="0" fontId="6" fillId="6" borderId="42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4" fillId="6" borderId="27" xfId="0" applyFont="1" applyFill="1" applyBorder="1"/>
    <xf numFmtId="4" fontId="3" fillId="4" borderId="45" xfId="0" applyNumberFormat="1" applyFont="1" applyFill="1" applyBorder="1" applyAlignment="1">
      <alignment horizontal="right" vertical="center"/>
    </xf>
    <xf numFmtId="4" fontId="3" fillId="4" borderId="36" xfId="0" applyNumberFormat="1" applyFont="1" applyFill="1" applyBorder="1" applyAlignment="1">
      <alignment horizontal="right" vertical="center"/>
    </xf>
    <xf numFmtId="4" fontId="3" fillId="4" borderId="19" xfId="0" applyNumberFormat="1" applyFont="1" applyFill="1" applyBorder="1" applyAlignment="1">
      <alignment horizontal="right" vertical="center"/>
    </xf>
    <xf numFmtId="0" fontId="6" fillId="8" borderId="19" xfId="0" applyFont="1" applyFill="1" applyBorder="1"/>
    <xf numFmtId="0" fontId="6" fillId="8" borderId="20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left" vertical="center"/>
    </xf>
    <xf numFmtId="16" fontId="0" fillId="8" borderId="1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 vertical="center"/>
    </xf>
    <xf numFmtId="0" fontId="0" fillId="8" borderId="11" xfId="0" applyFill="1" applyBorder="1" applyAlignment="1">
      <alignment horizontal="center"/>
    </xf>
    <xf numFmtId="4" fontId="3" fillId="8" borderId="6" xfId="0" applyNumberFormat="1" applyFont="1" applyFill="1" applyBorder="1" applyAlignment="1">
      <alignment horizontal="right" vertical="center"/>
    </xf>
    <xf numFmtId="4" fontId="3" fillId="8" borderId="38" xfId="0" applyNumberFormat="1" applyFont="1" applyFill="1" applyBorder="1" applyAlignment="1">
      <alignment horizontal="right" vertical="center"/>
    </xf>
    <xf numFmtId="0" fontId="15" fillId="0" borderId="46" xfId="0" applyFont="1" applyBorder="1"/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5" fillId="3" borderId="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N9" sqref="N9"/>
    </sheetView>
  </sheetViews>
  <sheetFormatPr defaultRowHeight="12.75"/>
  <cols>
    <col min="1" max="1" width="19.7109375" customWidth="1"/>
    <col min="2" max="2" width="10.28515625" bestFit="1" customWidth="1"/>
    <col min="3" max="3" width="1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45658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31" t="s">
        <v>18</v>
      </c>
      <c r="B6" s="32">
        <v>3383</v>
      </c>
      <c r="C6" s="5" t="s">
        <v>19</v>
      </c>
      <c r="D6" s="22" t="s">
        <v>25</v>
      </c>
      <c r="E6" s="33">
        <v>45667</v>
      </c>
      <c r="F6" s="33">
        <v>45667</v>
      </c>
      <c r="G6" s="112" t="s">
        <v>24</v>
      </c>
      <c r="H6" s="113"/>
      <c r="I6" s="2">
        <v>2</v>
      </c>
      <c r="J6" s="38">
        <v>10989.74</v>
      </c>
      <c r="K6" s="39">
        <v>10989.74</v>
      </c>
      <c r="L6" s="8">
        <v>0</v>
      </c>
      <c r="M6" s="8">
        <v>0</v>
      </c>
      <c r="N6" s="8">
        <v>244</v>
      </c>
      <c r="O6" s="8">
        <v>0</v>
      </c>
      <c r="P6" s="8">
        <v>0</v>
      </c>
      <c r="Q6" s="4">
        <v>0</v>
      </c>
      <c r="R6" s="4">
        <f t="shared" ref="R6:R7" si="0">SUM(K6:N6)</f>
        <v>11233.74</v>
      </c>
    </row>
    <row r="7" spans="1:18" ht="13.5" customHeight="1" thickBot="1">
      <c r="A7" s="31" t="s">
        <v>18</v>
      </c>
      <c r="B7" s="32">
        <v>3383</v>
      </c>
      <c r="C7" s="5" t="s">
        <v>19</v>
      </c>
      <c r="D7" s="22" t="s">
        <v>27</v>
      </c>
      <c r="E7" s="33">
        <v>45713</v>
      </c>
      <c r="F7" s="33">
        <v>45714</v>
      </c>
      <c r="G7" s="112" t="s">
        <v>26</v>
      </c>
      <c r="H7" s="113"/>
      <c r="I7" s="2">
        <v>2</v>
      </c>
      <c r="J7" s="38">
        <v>1849.89</v>
      </c>
      <c r="K7" s="39">
        <v>1849.89</v>
      </c>
      <c r="L7" s="8">
        <v>0</v>
      </c>
      <c r="M7" s="8">
        <v>0</v>
      </c>
      <c r="N7" s="8">
        <v>685.55</v>
      </c>
      <c r="O7" s="8">
        <v>0</v>
      </c>
      <c r="P7" s="8">
        <v>0</v>
      </c>
      <c r="Q7" s="4">
        <v>0</v>
      </c>
      <c r="R7" s="4">
        <f t="shared" si="0"/>
        <v>2535.44</v>
      </c>
    </row>
    <row r="8" spans="1:18" ht="13.5" customHeight="1" thickBot="1">
      <c r="A8" s="17" t="s">
        <v>20</v>
      </c>
      <c r="B8" s="16">
        <v>2274</v>
      </c>
      <c r="C8" s="5" t="s">
        <v>21</v>
      </c>
      <c r="D8" s="22" t="s">
        <v>27</v>
      </c>
      <c r="E8" s="33">
        <v>45713</v>
      </c>
      <c r="F8" s="33">
        <v>45714</v>
      </c>
      <c r="G8" s="112" t="s">
        <v>26</v>
      </c>
      <c r="H8" s="113"/>
      <c r="I8" s="2">
        <v>2</v>
      </c>
      <c r="J8" s="38">
        <v>1849.89</v>
      </c>
      <c r="K8" s="39">
        <v>1849.89</v>
      </c>
      <c r="L8" s="8">
        <v>0</v>
      </c>
      <c r="M8" s="8">
        <v>0</v>
      </c>
      <c r="N8" s="8">
        <v>764.55</v>
      </c>
      <c r="O8" s="8">
        <v>0</v>
      </c>
      <c r="P8" s="8">
        <v>0</v>
      </c>
      <c r="Q8" s="4">
        <v>0</v>
      </c>
      <c r="R8" s="4">
        <f t="shared" ref="R8:R9" si="1">SUM(K8:N8)</f>
        <v>2614.44</v>
      </c>
    </row>
    <row r="9" spans="1:18" ht="13.5" customHeight="1" thickBot="1">
      <c r="A9" s="41" t="s">
        <v>22</v>
      </c>
      <c r="B9" s="7">
        <v>3192</v>
      </c>
      <c r="C9" s="5" t="s">
        <v>23</v>
      </c>
      <c r="D9" s="22" t="s">
        <v>27</v>
      </c>
      <c r="E9" s="33">
        <v>45713</v>
      </c>
      <c r="F9" s="33">
        <v>45714</v>
      </c>
      <c r="G9" s="112" t="s">
        <v>26</v>
      </c>
      <c r="H9" s="113"/>
      <c r="I9" s="2">
        <v>2</v>
      </c>
      <c r="J9" s="38">
        <v>1849.89</v>
      </c>
      <c r="K9" s="39">
        <v>1849.89</v>
      </c>
      <c r="L9" s="8">
        <v>0</v>
      </c>
      <c r="M9" s="8">
        <v>0</v>
      </c>
      <c r="N9" s="8">
        <v>704.55</v>
      </c>
      <c r="O9" s="8">
        <v>0</v>
      </c>
      <c r="P9" s="8">
        <v>0</v>
      </c>
      <c r="Q9" s="4">
        <v>0</v>
      </c>
      <c r="R9" s="4">
        <f t="shared" si="1"/>
        <v>2554.44</v>
      </c>
    </row>
    <row r="10" spans="1:18" ht="13.5" thickBot="1">
      <c r="A10" s="41"/>
      <c r="B10" s="7"/>
      <c r="C10" s="5"/>
      <c r="D10" s="22"/>
      <c r="E10" s="43"/>
      <c r="F10" s="43"/>
      <c r="G10" s="112"/>
      <c r="H10" s="113"/>
      <c r="I10" s="2"/>
      <c r="J10" s="38">
        <v>0</v>
      </c>
      <c r="K10" s="39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ref="R10" si="2">SUM(K10:N10)</f>
        <v>0</v>
      </c>
    </row>
    <row r="11" spans="1:18" ht="13.5" thickBot="1">
      <c r="A11" s="10"/>
      <c r="B11" s="11"/>
      <c r="C11" s="12"/>
      <c r="D11" s="23"/>
      <c r="E11" s="25"/>
      <c r="F11" s="26"/>
      <c r="G11" s="114"/>
      <c r="H11" s="115"/>
      <c r="I11" s="13">
        <f>SUM(I6:I10)</f>
        <v>8</v>
      </c>
      <c r="J11" s="18"/>
      <c r="K11" s="20"/>
      <c r="L11" s="15"/>
      <c r="M11" s="15"/>
      <c r="N11" s="14"/>
      <c r="O11" s="15"/>
      <c r="P11" s="15"/>
      <c r="Q11" s="14"/>
      <c r="R11" s="14"/>
    </row>
    <row r="12" spans="1:18" ht="13.5" thickBot="1">
      <c r="A12" s="1"/>
      <c r="B12" s="9"/>
      <c r="C12" s="9"/>
      <c r="D12" s="1"/>
      <c r="K12" s="36">
        <f>SUM(K6:K11)</f>
        <v>16539.41</v>
      </c>
      <c r="N12" s="36">
        <f>SUM(N6:N11)</f>
        <v>2398.6499999999996</v>
      </c>
      <c r="Q12" s="36">
        <f>SUM(Q6:Q11)</f>
        <v>0</v>
      </c>
      <c r="R12" s="36">
        <f>SUM(R6:R11)</f>
        <v>18938.060000000001</v>
      </c>
    </row>
    <row r="13" spans="1:18">
      <c r="A13" s="37"/>
    </row>
  </sheetData>
  <mergeCells count="27">
    <mergeCell ref="A2:N2"/>
    <mergeCell ref="E4:F4"/>
    <mergeCell ref="E3:F3"/>
    <mergeCell ref="G3:K3"/>
    <mergeCell ref="L3:N3"/>
    <mergeCell ref="A3:A5"/>
    <mergeCell ref="B3:B5"/>
    <mergeCell ref="C3:C5"/>
    <mergeCell ref="D3:D5"/>
    <mergeCell ref="O3:Q3"/>
    <mergeCell ref="P4:P5"/>
    <mergeCell ref="Q4:Q5"/>
    <mergeCell ref="G7:H7"/>
    <mergeCell ref="G10:H10"/>
    <mergeCell ref="R4:R5"/>
    <mergeCell ref="G6:H6"/>
    <mergeCell ref="G11:H11"/>
    <mergeCell ref="G4:H5"/>
    <mergeCell ref="I4:I5"/>
    <mergeCell ref="J4:J5"/>
    <mergeCell ref="K4:K5"/>
    <mergeCell ref="L4:L5"/>
    <mergeCell ref="M4:M5"/>
    <mergeCell ref="N4:N5"/>
    <mergeCell ref="O4:O5"/>
    <mergeCell ref="G8:H8"/>
    <mergeCell ref="G9:H9"/>
  </mergeCells>
  <pageMargins left="0.27559055118110237" right="0.15748031496062992" top="0.78740157480314965" bottom="0.78740157480314965" header="0.31496062992125984" footer="0.31496062992125984"/>
  <pageSetup paperSize="9" scale="75" orientation="landscape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N11" sqref="N11"/>
    </sheetView>
  </sheetViews>
  <sheetFormatPr defaultRowHeight="12.75"/>
  <cols>
    <col min="1" max="1" width="19.7109375" customWidth="1"/>
    <col min="2" max="2" width="10.28515625" bestFit="1" customWidth="1"/>
    <col min="3" max="3" width="15.710937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45931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4.25" customHeight="1" thickBot="1">
      <c r="A6" s="41" t="s">
        <v>124</v>
      </c>
      <c r="B6" s="82">
        <v>7002</v>
      </c>
      <c r="C6" s="83" t="s">
        <v>57</v>
      </c>
      <c r="D6" s="56" t="s">
        <v>132</v>
      </c>
      <c r="E6" s="33">
        <v>45955</v>
      </c>
      <c r="F6" s="33">
        <v>45962</v>
      </c>
      <c r="G6" s="165" t="s">
        <v>133</v>
      </c>
      <c r="H6" s="166"/>
      <c r="I6" s="71">
        <v>4</v>
      </c>
      <c r="J6" s="3">
        <v>24751.14</v>
      </c>
      <c r="K6" s="3">
        <v>24751.14</v>
      </c>
      <c r="L6" s="8">
        <v>0</v>
      </c>
      <c r="M6" s="8">
        <v>0</v>
      </c>
      <c r="N6" s="8">
        <v>13076.93</v>
      </c>
      <c r="O6" s="8">
        <v>0</v>
      </c>
      <c r="P6" s="8">
        <v>0</v>
      </c>
      <c r="Q6" s="4">
        <v>0</v>
      </c>
      <c r="R6" s="4">
        <f t="shared" ref="R6" si="0">SUM(K6:N6)</f>
        <v>37828.07</v>
      </c>
    </row>
    <row r="7" spans="1:18" ht="14.25" customHeight="1" thickBot="1">
      <c r="A7" s="41" t="s">
        <v>124</v>
      </c>
      <c r="B7" s="82">
        <v>7002</v>
      </c>
      <c r="C7" s="83" t="s">
        <v>57</v>
      </c>
      <c r="D7" s="22" t="s">
        <v>145</v>
      </c>
      <c r="E7" s="33">
        <v>45931</v>
      </c>
      <c r="F7" s="33">
        <v>45933</v>
      </c>
      <c r="G7" s="165" t="s">
        <v>146</v>
      </c>
      <c r="H7" s="166"/>
      <c r="I7" s="71">
        <v>1</v>
      </c>
      <c r="J7" s="3">
        <v>834.7</v>
      </c>
      <c r="K7" s="3">
        <v>834.7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ref="R7" si="1">SUM(K7:N7)</f>
        <v>834.7</v>
      </c>
    </row>
    <row r="8" spans="1:18" ht="14.25" customHeight="1" thickBot="1">
      <c r="A8" s="41" t="s">
        <v>123</v>
      </c>
      <c r="B8" s="82">
        <v>3416</v>
      </c>
      <c r="C8" s="83" t="s">
        <v>122</v>
      </c>
      <c r="D8" s="22" t="s">
        <v>145</v>
      </c>
      <c r="E8" s="33">
        <v>45931</v>
      </c>
      <c r="F8" s="33">
        <v>45933</v>
      </c>
      <c r="G8" s="165" t="s">
        <v>146</v>
      </c>
      <c r="H8" s="166"/>
      <c r="I8" s="71">
        <v>1</v>
      </c>
      <c r="J8" s="3">
        <v>834.7</v>
      </c>
      <c r="K8" s="3">
        <v>834.7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ref="R8:R13" si="2">SUM(K8:N8)</f>
        <v>834.7</v>
      </c>
    </row>
    <row r="9" spans="1:18" ht="14.25" customHeight="1" thickBot="1">
      <c r="A9" s="77" t="s">
        <v>18</v>
      </c>
      <c r="B9" s="78">
        <v>3383</v>
      </c>
      <c r="C9" s="79" t="s">
        <v>19</v>
      </c>
      <c r="D9" s="22" t="s">
        <v>147</v>
      </c>
      <c r="E9" s="33">
        <v>45993</v>
      </c>
      <c r="F9" s="33">
        <v>45994</v>
      </c>
      <c r="G9" s="165" t="s">
        <v>148</v>
      </c>
      <c r="H9" s="166"/>
      <c r="I9" s="71">
        <v>2</v>
      </c>
      <c r="J9" s="3">
        <v>2527.9499999999998</v>
      </c>
      <c r="K9" s="3">
        <v>2527.9499999999998</v>
      </c>
      <c r="L9" s="8">
        <v>0</v>
      </c>
      <c r="M9" s="8">
        <v>0</v>
      </c>
      <c r="N9" s="8">
        <v>1118.9000000000001</v>
      </c>
      <c r="O9" s="8">
        <v>0</v>
      </c>
      <c r="P9" s="8">
        <v>0</v>
      </c>
      <c r="Q9" s="4">
        <v>0</v>
      </c>
      <c r="R9" s="4">
        <f t="shared" si="2"/>
        <v>3646.85</v>
      </c>
    </row>
    <row r="10" spans="1:18" ht="14.25" customHeight="1" thickBot="1">
      <c r="A10" s="73" t="s">
        <v>20</v>
      </c>
      <c r="B10" s="72">
        <v>2274</v>
      </c>
      <c r="C10" s="74" t="s">
        <v>21</v>
      </c>
      <c r="D10" s="22" t="s">
        <v>147</v>
      </c>
      <c r="E10" s="33">
        <v>45992</v>
      </c>
      <c r="F10" s="33">
        <v>45994</v>
      </c>
      <c r="G10" s="165" t="s">
        <v>148</v>
      </c>
      <c r="H10" s="166"/>
      <c r="I10" s="71">
        <v>2</v>
      </c>
      <c r="J10" s="3">
        <v>3550.51</v>
      </c>
      <c r="K10" s="3">
        <v>3550.51</v>
      </c>
      <c r="L10" s="8">
        <v>0</v>
      </c>
      <c r="M10" s="8">
        <v>0</v>
      </c>
      <c r="N10" s="8">
        <v>1673.62</v>
      </c>
      <c r="O10" s="8">
        <v>0</v>
      </c>
      <c r="P10" s="8">
        <v>0</v>
      </c>
      <c r="Q10" s="4">
        <v>0</v>
      </c>
      <c r="R10" s="4">
        <f t="shared" si="2"/>
        <v>5224.13</v>
      </c>
    </row>
    <row r="11" spans="1:18" ht="14.25" customHeight="1" thickBot="1">
      <c r="A11" s="31"/>
      <c r="B11" s="32"/>
      <c r="C11" s="5"/>
      <c r="D11" s="56"/>
      <c r="E11" s="33"/>
      <c r="F11" s="33"/>
      <c r="G11" s="179"/>
      <c r="H11" s="180"/>
      <c r="I11" s="71">
        <v>0</v>
      </c>
      <c r="J11" s="3">
        <v>0</v>
      </c>
      <c r="K11" s="3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2"/>
        <v>0</v>
      </c>
    </row>
    <row r="12" spans="1:18" ht="13.5" customHeight="1" thickBot="1">
      <c r="A12" s="52"/>
      <c r="B12" s="32"/>
      <c r="C12" s="5"/>
      <c r="D12" s="56"/>
      <c r="E12" s="33"/>
      <c r="F12" s="33"/>
      <c r="G12" s="179"/>
      <c r="H12" s="180"/>
      <c r="I12" s="71">
        <v>0</v>
      </c>
      <c r="J12" s="3">
        <v>0</v>
      </c>
      <c r="K12" s="3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2"/>
        <v>0</v>
      </c>
    </row>
    <row r="13" spans="1:18" ht="13.5" thickBot="1">
      <c r="A13" s="6"/>
      <c r="B13" s="7"/>
      <c r="C13" s="55"/>
      <c r="D13" s="22"/>
      <c r="E13" s="57"/>
      <c r="F13" s="57"/>
      <c r="G13" s="179"/>
      <c r="H13" s="180"/>
      <c r="I13" s="71">
        <v>0</v>
      </c>
      <c r="J13" s="3">
        <v>0</v>
      </c>
      <c r="K13" s="3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2"/>
        <v>0</v>
      </c>
    </row>
    <row r="14" spans="1:18" ht="13.5" thickBot="1">
      <c r="A14" s="10"/>
      <c r="B14" s="11"/>
      <c r="C14" s="12"/>
      <c r="D14" s="23"/>
      <c r="E14" s="25"/>
      <c r="F14" s="26"/>
      <c r="G14" s="114"/>
      <c r="H14" s="115"/>
      <c r="I14" s="13">
        <f>SUM(I6:I13)</f>
        <v>10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32499</v>
      </c>
      <c r="N15" s="36">
        <f>SUM(N6:N14)</f>
        <v>15869.45</v>
      </c>
      <c r="Q15" s="36">
        <f>SUM(Q6:Q14)</f>
        <v>0</v>
      </c>
      <c r="R15" s="36">
        <f>SUM(R6:R14)</f>
        <v>48368.44999999999</v>
      </c>
    </row>
    <row r="16" spans="1:18">
      <c r="A16" s="37"/>
    </row>
  </sheetData>
  <mergeCells count="30">
    <mergeCell ref="R4:R5"/>
    <mergeCell ref="G6:H6"/>
    <mergeCell ref="G13:H13"/>
    <mergeCell ref="G14:H14"/>
    <mergeCell ref="G12:H12"/>
    <mergeCell ref="G7:H7"/>
    <mergeCell ref="G8:H8"/>
    <mergeCell ref="G9:H9"/>
    <mergeCell ref="G10:H10"/>
    <mergeCell ref="G11:H11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J8" sqref="J8:K8"/>
    </sheetView>
  </sheetViews>
  <sheetFormatPr defaultRowHeight="12.75"/>
  <cols>
    <col min="1" max="1" width="19.7109375" customWidth="1"/>
    <col min="2" max="2" width="10.28515625" bestFit="1" customWidth="1"/>
    <col min="3" max="3" width="1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45962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109" t="s">
        <v>151</v>
      </c>
      <c r="E6" s="33">
        <v>45985</v>
      </c>
      <c r="F6" s="33">
        <v>45985</v>
      </c>
      <c r="G6" s="165" t="s">
        <v>146</v>
      </c>
      <c r="H6" s="166"/>
      <c r="I6" s="2">
        <v>2</v>
      </c>
      <c r="J6" s="3">
        <v>5284.6</v>
      </c>
      <c r="K6" s="3">
        <v>5284.6</v>
      </c>
      <c r="L6" s="8">
        <v>0</v>
      </c>
      <c r="M6" s="8">
        <v>0</v>
      </c>
      <c r="N6" s="8">
        <v>164.62</v>
      </c>
      <c r="O6" s="8">
        <v>0</v>
      </c>
      <c r="P6" s="8">
        <v>0</v>
      </c>
      <c r="Q6" s="4">
        <v>0</v>
      </c>
      <c r="R6" s="4">
        <f t="shared" ref="R6:R11" si="0">SUM(K6:N6)</f>
        <v>5449.22</v>
      </c>
    </row>
    <row r="7" spans="1:18" ht="13.5" customHeight="1" thickBot="1">
      <c r="A7" s="73" t="s">
        <v>20</v>
      </c>
      <c r="B7" s="72">
        <v>2274</v>
      </c>
      <c r="C7" s="74" t="s">
        <v>21</v>
      </c>
      <c r="D7" s="109" t="s">
        <v>151</v>
      </c>
      <c r="E7" s="33">
        <v>45984</v>
      </c>
      <c r="F7" s="33">
        <v>45985</v>
      </c>
      <c r="G7" s="165" t="s">
        <v>146</v>
      </c>
      <c r="H7" s="166"/>
      <c r="I7" s="2">
        <v>2</v>
      </c>
      <c r="J7" s="3">
        <v>6752.71</v>
      </c>
      <c r="K7" s="3">
        <v>6752.71</v>
      </c>
      <c r="L7" s="8">
        <v>0</v>
      </c>
      <c r="M7" s="8">
        <v>0</v>
      </c>
      <c r="N7" s="8">
        <v>957.18</v>
      </c>
      <c r="O7" s="8">
        <v>0</v>
      </c>
      <c r="P7" s="8">
        <v>0</v>
      </c>
      <c r="Q7" s="4">
        <v>0</v>
      </c>
      <c r="R7" s="4">
        <f t="shared" si="0"/>
        <v>7709.89</v>
      </c>
    </row>
    <row r="8" spans="1:18" ht="13.5" customHeight="1" thickBot="1">
      <c r="A8" s="41" t="s">
        <v>22</v>
      </c>
      <c r="B8" s="7">
        <v>3192</v>
      </c>
      <c r="C8" s="5" t="s">
        <v>23</v>
      </c>
      <c r="D8" s="22" t="s">
        <v>150</v>
      </c>
      <c r="E8" s="33">
        <v>45992</v>
      </c>
      <c r="F8" s="33">
        <v>45993</v>
      </c>
      <c r="G8" s="165" t="s">
        <v>148</v>
      </c>
      <c r="H8" s="166"/>
      <c r="I8" s="2">
        <v>2</v>
      </c>
      <c r="J8" s="3">
        <v>5005.59</v>
      </c>
      <c r="K8" s="3">
        <v>5005.59</v>
      </c>
      <c r="L8" s="8">
        <v>0</v>
      </c>
      <c r="M8" s="8">
        <v>0</v>
      </c>
      <c r="N8" s="8">
        <v>933.98</v>
      </c>
      <c r="O8" s="8">
        <v>0</v>
      </c>
      <c r="P8" s="8">
        <v>0</v>
      </c>
      <c r="Q8" s="4">
        <v>0</v>
      </c>
      <c r="R8" s="4">
        <f t="shared" si="0"/>
        <v>5939.57</v>
      </c>
    </row>
    <row r="9" spans="1:18" ht="13.5" customHeight="1" thickBot="1">
      <c r="A9" s="6"/>
      <c r="B9" s="60"/>
      <c r="C9" s="6"/>
      <c r="D9" s="59"/>
      <c r="E9" s="24"/>
      <c r="F9" s="24"/>
      <c r="G9" s="160"/>
      <c r="H9" s="161"/>
      <c r="I9" s="2">
        <v>0</v>
      </c>
      <c r="J9" s="3">
        <v>0</v>
      </c>
      <c r="K9" s="5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6"/>
      <c r="B10" s="60"/>
      <c r="C10" s="6"/>
      <c r="D10" s="59"/>
      <c r="E10" s="24"/>
      <c r="F10" s="24"/>
      <c r="G10" s="160"/>
      <c r="H10" s="161"/>
      <c r="I10" s="2">
        <v>0</v>
      </c>
      <c r="J10" s="3">
        <v>0</v>
      </c>
      <c r="K10" s="5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customHeight="1" thickBot="1">
      <c r="A11" s="6"/>
      <c r="B11" s="60"/>
      <c r="C11" s="6"/>
      <c r="D11" s="59"/>
      <c r="E11" s="24"/>
      <c r="F11" s="24"/>
      <c r="G11" s="160"/>
      <c r="H11" s="161"/>
      <c r="I11" s="2">
        <v>0</v>
      </c>
      <c r="J11" s="3">
        <v>0</v>
      </c>
      <c r="K11" s="5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thickBot="1">
      <c r="A12" s="6"/>
      <c r="B12" s="60"/>
      <c r="C12" s="6"/>
      <c r="D12" s="59"/>
      <c r="E12" s="24"/>
      <c r="F12" s="24"/>
      <c r="G12" s="160"/>
      <c r="H12" s="161"/>
      <c r="I12" s="2">
        <v>0</v>
      </c>
      <c r="J12" s="3">
        <v>0</v>
      </c>
      <c r="K12" s="5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ref="R12" si="1">SUM(K12:N12)</f>
        <v>0</v>
      </c>
    </row>
    <row r="13" spans="1:18" ht="13.5" thickBot="1">
      <c r="A13" s="10"/>
      <c r="B13" s="11"/>
      <c r="C13" s="12"/>
      <c r="D13" s="23"/>
      <c r="E13" s="25"/>
      <c r="F13" s="26"/>
      <c r="G13" s="114"/>
      <c r="H13" s="115"/>
      <c r="I13" s="13">
        <f>SUM(I6:I12)</f>
        <v>6</v>
      </c>
      <c r="J13" s="18"/>
      <c r="K13" s="20"/>
      <c r="L13" s="15"/>
      <c r="M13" s="15"/>
      <c r="N13" s="14"/>
      <c r="O13" s="15"/>
      <c r="P13" s="15"/>
      <c r="Q13" s="14"/>
      <c r="R13" s="14"/>
    </row>
    <row r="14" spans="1:18" ht="13.5" thickBot="1">
      <c r="A14" s="1"/>
      <c r="B14" s="9"/>
      <c r="C14" s="9"/>
      <c r="D14" s="1"/>
      <c r="K14" s="36">
        <f>SUM(K6:K13)</f>
        <v>17042.900000000001</v>
      </c>
      <c r="N14" s="36">
        <f>SUM(N6:N13)</f>
        <v>2055.7799999999997</v>
      </c>
      <c r="Q14" s="36">
        <f>SUM(Q6:Q13)</f>
        <v>0</v>
      </c>
      <c r="R14" s="36">
        <f>SUM(R6:R13)</f>
        <v>19098.68</v>
      </c>
    </row>
    <row r="15" spans="1:18">
      <c r="A15" s="37"/>
    </row>
  </sheetData>
  <mergeCells count="29">
    <mergeCell ref="G6:H6"/>
    <mergeCell ref="G10:H10"/>
    <mergeCell ref="G12:H12"/>
    <mergeCell ref="G13:H13"/>
    <mergeCell ref="A2:N2"/>
    <mergeCell ref="A3:A5"/>
    <mergeCell ref="B3:B5"/>
    <mergeCell ref="C3:C5"/>
    <mergeCell ref="D3:D5"/>
    <mergeCell ref="E3:F3"/>
    <mergeCell ref="G3:K3"/>
    <mergeCell ref="L3:N3"/>
    <mergeCell ref="G9:H9"/>
    <mergeCell ref="G7:H7"/>
    <mergeCell ref="G8:H8"/>
    <mergeCell ref="G11:H11"/>
    <mergeCell ref="R4:R5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17" right="0.16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H21" sqref="H21"/>
    </sheetView>
  </sheetViews>
  <sheetFormatPr defaultRowHeight="12.75"/>
  <cols>
    <col min="1" max="1" width="19.7109375" customWidth="1"/>
    <col min="2" max="2" width="10.28515625" bestFit="1" customWidth="1"/>
    <col min="3" max="3" width="14.28515625" customWidth="1"/>
    <col min="4" max="4" width="25.71093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45992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152</v>
      </c>
      <c r="E6" s="43">
        <v>46001</v>
      </c>
      <c r="F6" s="43">
        <v>46001</v>
      </c>
      <c r="G6" s="165" t="s">
        <v>148</v>
      </c>
      <c r="H6" s="166"/>
      <c r="I6" s="2">
        <v>2</v>
      </c>
      <c r="J6" s="3">
        <v>5052.3500000000004</v>
      </c>
      <c r="K6" s="3">
        <v>5052.3500000000004</v>
      </c>
      <c r="L6" s="8">
        <v>0</v>
      </c>
      <c r="M6" s="8">
        <v>0</v>
      </c>
      <c r="N6" s="8">
        <v>298.24</v>
      </c>
      <c r="O6" s="8">
        <v>0</v>
      </c>
      <c r="P6" s="8">
        <v>0</v>
      </c>
      <c r="Q6" s="4">
        <v>0</v>
      </c>
      <c r="R6" s="4">
        <f t="shared" ref="R6:R8" si="0">SUM(K6:N6)</f>
        <v>5350.59</v>
      </c>
    </row>
    <row r="7" spans="1:18" ht="13.5" customHeight="1" thickBot="1">
      <c r="A7" s="73" t="s">
        <v>20</v>
      </c>
      <c r="B7" s="72">
        <v>2274</v>
      </c>
      <c r="C7" s="74" t="s">
        <v>21</v>
      </c>
      <c r="D7" s="22" t="s">
        <v>152</v>
      </c>
      <c r="E7" s="43">
        <v>46001</v>
      </c>
      <c r="F7" s="43">
        <v>46001</v>
      </c>
      <c r="G7" s="165" t="s">
        <v>148</v>
      </c>
      <c r="H7" s="166"/>
      <c r="I7" s="2">
        <v>2</v>
      </c>
      <c r="J7" s="3">
        <v>5458.16</v>
      </c>
      <c r="K7" s="3">
        <v>5458.16</v>
      </c>
      <c r="L7" s="8">
        <v>0</v>
      </c>
      <c r="M7" s="8">
        <v>0</v>
      </c>
      <c r="N7" s="8">
        <v>383.11</v>
      </c>
      <c r="O7" s="8">
        <v>0</v>
      </c>
      <c r="P7" s="8">
        <v>0</v>
      </c>
      <c r="Q7" s="4">
        <v>0</v>
      </c>
      <c r="R7" s="4">
        <f t="shared" si="0"/>
        <v>5841.2699999999995</v>
      </c>
    </row>
    <row r="8" spans="1:18" ht="13.5" customHeight="1" thickBot="1">
      <c r="A8" s="41" t="s">
        <v>22</v>
      </c>
      <c r="B8" s="7">
        <v>3192</v>
      </c>
      <c r="C8" s="5" t="s">
        <v>23</v>
      </c>
      <c r="D8" s="22" t="s">
        <v>150</v>
      </c>
      <c r="E8" s="43">
        <v>46357</v>
      </c>
      <c r="F8" s="43">
        <v>46358</v>
      </c>
      <c r="G8" s="165" t="s">
        <v>148</v>
      </c>
      <c r="H8" s="166"/>
      <c r="I8" s="2">
        <v>2</v>
      </c>
      <c r="J8" s="3">
        <v>5005.59</v>
      </c>
      <c r="K8" s="3">
        <v>5005.59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5005.59</v>
      </c>
    </row>
    <row r="9" spans="1:18" ht="13.5" thickBot="1">
      <c r="A9" s="6"/>
      <c r="B9" s="7"/>
      <c r="C9" s="5"/>
      <c r="D9" s="22"/>
      <c r="E9" s="24"/>
      <c r="F9" s="24"/>
      <c r="G9" s="160"/>
      <c r="H9" s="161"/>
      <c r="I9" s="2">
        <v>0</v>
      </c>
      <c r="J9" s="3">
        <v>0</v>
      </c>
      <c r="K9" s="5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ref="R9" si="1">SUM(K9:N9)</f>
        <v>0</v>
      </c>
    </row>
    <row r="10" spans="1:18" ht="13.5" thickBot="1">
      <c r="A10" s="10"/>
      <c r="B10" s="11"/>
      <c r="C10" s="12"/>
      <c r="D10" s="23"/>
      <c r="E10" s="25"/>
      <c r="F10" s="26"/>
      <c r="G10" s="114"/>
      <c r="H10" s="115"/>
      <c r="I10" s="13">
        <f>SUM(I6:I9)</f>
        <v>6</v>
      </c>
      <c r="J10" s="18"/>
      <c r="K10" s="20"/>
      <c r="L10" s="15"/>
      <c r="M10" s="15"/>
      <c r="N10" s="14"/>
      <c r="O10" s="15"/>
      <c r="P10" s="15"/>
      <c r="Q10" s="14"/>
      <c r="R10" s="14"/>
    </row>
    <row r="11" spans="1:18" ht="13.5" thickBot="1">
      <c r="A11" s="1"/>
      <c r="B11" s="9"/>
      <c r="C11" s="9"/>
      <c r="D11" s="1"/>
      <c r="K11" s="36">
        <f>SUM(K6:K10)</f>
        <v>15516.1</v>
      </c>
      <c r="N11" s="36">
        <f>SUM(N6:N10)</f>
        <v>681.35</v>
      </c>
      <c r="Q11" s="36">
        <f>SUM(Q6:Q10)</f>
        <v>0</v>
      </c>
      <c r="R11" s="36">
        <f>SUM(R6:R10)</f>
        <v>16197.45</v>
      </c>
    </row>
    <row r="12" spans="1:18">
      <c r="A12" s="37"/>
    </row>
  </sheetData>
  <mergeCells count="26">
    <mergeCell ref="G8:H8"/>
    <mergeCell ref="G9:H9"/>
    <mergeCell ref="G10:H10"/>
    <mergeCell ref="P4:P5"/>
    <mergeCell ref="Q4:Q5"/>
    <mergeCell ref="G7:H7"/>
    <mergeCell ref="R4:R5"/>
    <mergeCell ref="G6:H6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27559055118110237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D10" sqref="D10"/>
    </sheetView>
  </sheetViews>
  <sheetFormatPr defaultRowHeight="12.75"/>
  <cols>
    <col min="1" max="1" width="19.7109375" customWidth="1"/>
    <col min="2" max="2" width="10.28515625" bestFit="1" customWidth="1"/>
    <col min="3" max="3" width="15.710937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45689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6" t="s">
        <v>28</v>
      </c>
      <c r="B6" s="7">
        <v>2344</v>
      </c>
      <c r="C6" s="5" t="s">
        <v>31</v>
      </c>
      <c r="D6" s="22" t="s">
        <v>30</v>
      </c>
      <c r="E6" s="57">
        <v>45711</v>
      </c>
      <c r="F6" s="57">
        <v>45713</v>
      </c>
      <c r="G6" s="112" t="s">
        <v>24</v>
      </c>
      <c r="H6" s="113"/>
      <c r="I6" s="2">
        <v>2</v>
      </c>
      <c r="J6" s="61">
        <v>4740.8900000000003</v>
      </c>
      <c r="K6" s="48">
        <v>4740.8900000000003</v>
      </c>
      <c r="L6" s="8">
        <v>0</v>
      </c>
      <c r="M6" s="8">
        <v>0</v>
      </c>
      <c r="N6" s="8">
        <v>693.74</v>
      </c>
      <c r="O6" s="8">
        <v>0</v>
      </c>
      <c r="P6" s="8">
        <v>0</v>
      </c>
      <c r="Q6" s="4">
        <v>0</v>
      </c>
      <c r="R6" s="4">
        <f t="shared" ref="R6:R13" si="0">SUM(K6:N6)</f>
        <v>5434.63</v>
      </c>
    </row>
    <row r="7" spans="1:18" ht="13.5" customHeight="1" thickBot="1">
      <c r="A7" s="6" t="s">
        <v>29</v>
      </c>
      <c r="B7" s="7">
        <v>2627</v>
      </c>
      <c r="C7" s="62" t="s">
        <v>32</v>
      </c>
      <c r="D7" s="22" t="s">
        <v>30</v>
      </c>
      <c r="E7" s="57">
        <v>45711</v>
      </c>
      <c r="F7" s="57">
        <v>45713</v>
      </c>
      <c r="G7" s="112" t="s">
        <v>24</v>
      </c>
      <c r="H7" s="113"/>
      <c r="I7" s="2">
        <v>2</v>
      </c>
      <c r="J7" s="61">
        <v>4740.8900000000003</v>
      </c>
      <c r="K7" s="48">
        <v>4740.8900000000003</v>
      </c>
      <c r="L7" s="8">
        <v>0</v>
      </c>
      <c r="M7" s="8">
        <v>0</v>
      </c>
      <c r="N7" s="8">
        <v>764.68</v>
      </c>
      <c r="O7" s="8">
        <v>0</v>
      </c>
      <c r="P7" s="8">
        <v>0</v>
      </c>
      <c r="Q7" s="4">
        <v>0</v>
      </c>
      <c r="R7" s="4">
        <f t="shared" si="0"/>
        <v>5505.5700000000006</v>
      </c>
    </row>
    <row r="8" spans="1:18" ht="13.5" customHeight="1" thickBot="1">
      <c r="A8" s="31" t="s">
        <v>33</v>
      </c>
      <c r="B8" s="32">
        <v>2420</v>
      </c>
      <c r="C8" s="5" t="s">
        <v>34</v>
      </c>
      <c r="D8" s="22" t="s">
        <v>37</v>
      </c>
      <c r="E8" s="57">
        <v>45814</v>
      </c>
      <c r="F8" s="57">
        <v>45819</v>
      </c>
      <c r="G8" s="112" t="s">
        <v>38</v>
      </c>
      <c r="H8" s="113"/>
      <c r="I8" s="2">
        <v>2</v>
      </c>
      <c r="J8" s="53">
        <v>1408.68</v>
      </c>
      <c r="K8" s="47">
        <v>1408.68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4">
        <v>0</v>
      </c>
      <c r="R8" s="4">
        <f t="shared" si="0"/>
        <v>1408.68</v>
      </c>
    </row>
    <row r="9" spans="1:18" ht="13.5" customHeight="1" thickBot="1">
      <c r="A9" s="44" t="s">
        <v>35</v>
      </c>
      <c r="B9" s="45">
        <v>2382</v>
      </c>
      <c r="C9" s="5" t="s">
        <v>36</v>
      </c>
      <c r="D9" s="22" t="s">
        <v>37</v>
      </c>
      <c r="E9" s="57">
        <v>45814</v>
      </c>
      <c r="F9" s="57">
        <v>45819</v>
      </c>
      <c r="G9" s="112" t="s">
        <v>38</v>
      </c>
      <c r="H9" s="113"/>
      <c r="I9" s="2">
        <v>2</v>
      </c>
      <c r="J9" s="61">
        <v>1408.68</v>
      </c>
      <c r="K9" s="48">
        <v>1408.68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1408.68</v>
      </c>
    </row>
    <row r="10" spans="1:18" ht="13.5" customHeight="1" thickBot="1">
      <c r="A10" s="31" t="s">
        <v>18</v>
      </c>
      <c r="B10" s="32">
        <v>3383</v>
      </c>
      <c r="C10" s="22" t="s">
        <v>19</v>
      </c>
      <c r="D10" s="65" t="s">
        <v>44</v>
      </c>
      <c r="E10" s="57">
        <v>45729</v>
      </c>
      <c r="F10" s="57">
        <v>45730</v>
      </c>
      <c r="G10" s="112" t="s">
        <v>41</v>
      </c>
      <c r="H10" s="113"/>
      <c r="I10" s="2">
        <v>2</v>
      </c>
      <c r="J10" s="53">
        <v>1868.86</v>
      </c>
      <c r="K10" s="64">
        <v>1868.86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ref="R10" si="1">SUM(K10:N10)</f>
        <v>1868.86</v>
      </c>
    </row>
    <row r="11" spans="1:18" ht="13.5" customHeight="1" thickBot="1">
      <c r="A11" s="17" t="s">
        <v>20</v>
      </c>
      <c r="B11" s="16">
        <v>2274</v>
      </c>
      <c r="C11" s="22" t="s">
        <v>21</v>
      </c>
      <c r="D11" s="65" t="s">
        <v>44</v>
      </c>
      <c r="E11" s="57">
        <v>45729</v>
      </c>
      <c r="F11" s="57">
        <v>45730</v>
      </c>
      <c r="G11" s="112" t="s">
        <v>41</v>
      </c>
      <c r="H11" s="113"/>
      <c r="I11" s="2">
        <v>2</v>
      </c>
      <c r="J11" s="53">
        <v>1868.86</v>
      </c>
      <c r="K11" s="64">
        <v>1868.86</v>
      </c>
      <c r="L11" s="8">
        <v>0</v>
      </c>
      <c r="M11" s="8">
        <v>0</v>
      </c>
      <c r="N11" s="8">
        <v>79.8</v>
      </c>
      <c r="O11" s="8">
        <v>0</v>
      </c>
      <c r="P11" s="8">
        <v>0</v>
      </c>
      <c r="Q11" s="4">
        <v>0</v>
      </c>
      <c r="R11" s="4">
        <f t="shared" si="0"/>
        <v>1948.6599999999999</v>
      </c>
    </row>
    <row r="12" spans="1:18" ht="13.5" customHeight="1" thickBot="1">
      <c r="A12" s="73" t="s">
        <v>20</v>
      </c>
      <c r="B12" s="72">
        <v>2274</v>
      </c>
      <c r="C12" s="74" t="s">
        <v>21</v>
      </c>
      <c r="D12" s="75" t="s">
        <v>39</v>
      </c>
      <c r="E12" s="68">
        <v>45735</v>
      </c>
      <c r="F12" s="68"/>
      <c r="G12" s="162" t="s">
        <v>63</v>
      </c>
      <c r="H12" s="163"/>
      <c r="I12" s="2">
        <v>1</v>
      </c>
      <c r="J12" s="38">
        <v>1349.91</v>
      </c>
      <c r="K12" s="39">
        <v>1349.91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si="0"/>
        <v>1349.91</v>
      </c>
    </row>
    <row r="13" spans="1:18" ht="13.5" thickBot="1">
      <c r="A13" s="6"/>
      <c r="B13" s="7"/>
      <c r="C13" s="5"/>
      <c r="D13" s="22"/>
      <c r="E13" s="63"/>
      <c r="F13" s="63"/>
      <c r="G13" s="160"/>
      <c r="H13" s="161"/>
      <c r="I13" s="2">
        <v>0</v>
      </c>
      <c r="J13" s="38">
        <v>0</v>
      </c>
      <c r="K13" s="39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si="0"/>
        <v>0</v>
      </c>
    </row>
    <row r="14" spans="1:18" ht="13.5" thickBot="1">
      <c r="A14" s="10"/>
      <c r="B14" s="11"/>
      <c r="C14" s="12"/>
      <c r="D14" s="23"/>
      <c r="E14" s="25"/>
      <c r="F14" s="26"/>
      <c r="G14" s="114"/>
      <c r="H14" s="115"/>
      <c r="I14" s="13">
        <f>SUM(I6:I13)</f>
        <v>13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17386.770000000004</v>
      </c>
      <c r="N15" s="36">
        <f>SUM(N6:N14)</f>
        <v>1538.22</v>
      </c>
      <c r="Q15" s="36">
        <f>SUM(Q6:Q14)</f>
        <v>0</v>
      </c>
      <c r="R15" s="36">
        <f>SUM(R6:R14)</f>
        <v>18924.990000000002</v>
      </c>
    </row>
    <row r="16" spans="1:18">
      <c r="A16" s="37"/>
    </row>
    <row r="24" spans="4:4">
      <c r="D24" s="42"/>
    </row>
  </sheetData>
  <mergeCells count="30"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Q4:Q5"/>
    <mergeCell ref="G13:H13"/>
    <mergeCell ref="G14:H14"/>
    <mergeCell ref="P4:P5"/>
    <mergeCell ref="R4:R5"/>
    <mergeCell ref="G6:H6"/>
    <mergeCell ref="G7:H7"/>
    <mergeCell ref="G11:H11"/>
    <mergeCell ref="G12:H12"/>
    <mergeCell ref="G8:H8"/>
    <mergeCell ref="G9:H9"/>
    <mergeCell ref="G10:H10"/>
  </mergeCells>
  <pageMargins left="0.23622047244094491" right="0.55118110236220474" top="0.78740157480314965" bottom="0.78740157480314965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A14" sqref="A14:C15"/>
    </sheetView>
  </sheetViews>
  <sheetFormatPr defaultRowHeight="12.75"/>
  <cols>
    <col min="1" max="1" width="29" bestFit="1" customWidth="1"/>
    <col min="2" max="2" width="10.28515625" bestFit="1" customWidth="1"/>
    <col min="3" max="3" width="22.85546875" bestFit="1" customWidth="1"/>
    <col min="4" max="4" width="24.85546875" customWidth="1"/>
    <col min="5" max="6" width="6.5703125" customWidth="1"/>
    <col min="8" max="8" width="10.140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45717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69" t="s">
        <v>10</v>
      </c>
      <c r="H4" s="169"/>
      <c r="I4" s="171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49"/>
      <c r="B5" s="152"/>
      <c r="C5" s="155"/>
      <c r="D5" s="158"/>
      <c r="E5" s="66" t="s">
        <v>14</v>
      </c>
      <c r="F5" s="67" t="s">
        <v>15</v>
      </c>
      <c r="G5" s="170"/>
      <c r="H5" s="170"/>
      <c r="I5" s="172"/>
      <c r="J5" s="164"/>
      <c r="K5" s="164"/>
      <c r="L5" s="173"/>
      <c r="M5" s="174"/>
      <c r="N5" s="175"/>
      <c r="O5" s="173"/>
      <c r="P5" s="174"/>
      <c r="Q5" s="17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75" t="s">
        <v>65</v>
      </c>
      <c r="E6" s="68">
        <v>45729</v>
      </c>
      <c r="F6" s="68">
        <v>45730</v>
      </c>
      <c r="G6" s="162" t="s">
        <v>66</v>
      </c>
      <c r="H6" s="163"/>
      <c r="I6" s="71">
        <v>0</v>
      </c>
      <c r="J6" s="80">
        <v>2218.2399999999998</v>
      </c>
      <c r="K6" s="80">
        <v>2218.2399999999998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4">
        <v>0</v>
      </c>
      <c r="R6" s="4">
        <f t="shared" ref="R6:R8" si="0">SUM(K6:N6)</f>
        <v>2218.2399999999998</v>
      </c>
    </row>
    <row r="7" spans="1:18" ht="13.5" customHeight="1" thickBot="1">
      <c r="A7" s="77" t="s">
        <v>18</v>
      </c>
      <c r="B7" s="78">
        <v>3383</v>
      </c>
      <c r="C7" s="79" t="s">
        <v>19</v>
      </c>
      <c r="D7" s="75" t="s">
        <v>39</v>
      </c>
      <c r="E7" s="68">
        <v>45735</v>
      </c>
      <c r="F7" s="68">
        <v>45736</v>
      </c>
      <c r="G7" s="162" t="s">
        <v>40</v>
      </c>
      <c r="H7" s="163"/>
      <c r="I7" s="71">
        <v>2</v>
      </c>
      <c r="J7" s="80">
        <v>4518.99</v>
      </c>
      <c r="K7" s="80">
        <v>4518.99</v>
      </c>
      <c r="L7" s="8">
        <v>0</v>
      </c>
      <c r="M7" s="8">
        <v>0</v>
      </c>
      <c r="N7" s="8">
        <v>966.51</v>
      </c>
      <c r="O7" s="8">
        <v>0</v>
      </c>
      <c r="P7" s="8">
        <v>0</v>
      </c>
      <c r="Q7" s="4">
        <v>0</v>
      </c>
      <c r="R7" s="4">
        <f t="shared" ref="R7" si="1">SUM(K7:N7)</f>
        <v>5485.5</v>
      </c>
    </row>
    <row r="8" spans="1:18" ht="13.5" customHeight="1" thickBot="1">
      <c r="A8" s="73" t="s">
        <v>20</v>
      </c>
      <c r="B8" s="72">
        <v>2274</v>
      </c>
      <c r="C8" s="74" t="s">
        <v>21</v>
      </c>
      <c r="D8" s="75" t="s">
        <v>39</v>
      </c>
      <c r="E8" s="68"/>
      <c r="F8" s="68">
        <v>45736</v>
      </c>
      <c r="G8" s="162" t="s">
        <v>64</v>
      </c>
      <c r="H8" s="163"/>
      <c r="I8" s="71">
        <v>1</v>
      </c>
      <c r="J8" s="81">
        <v>4326.92</v>
      </c>
      <c r="K8" s="81">
        <v>4326.92</v>
      </c>
      <c r="L8" s="8">
        <v>0</v>
      </c>
      <c r="M8" s="8">
        <v>0</v>
      </c>
      <c r="N8" s="8">
        <v>1619.67</v>
      </c>
      <c r="O8" s="8">
        <v>0</v>
      </c>
      <c r="P8" s="8">
        <v>0</v>
      </c>
      <c r="Q8" s="4">
        <v>0</v>
      </c>
      <c r="R8" s="4">
        <f t="shared" si="0"/>
        <v>5946.59</v>
      </c>
    </row>
    <row r="9" spans="1:18" ht="13.5" customHeight="1" thickBot="1">
      <c r="A9" s="41" t="s">
        <v>42</v>
      </c>
      <c r="B9" s="82">
        <v>3192</v>
      </c>
      <c r="C9" s="83" t="s">
        <v>43</v>
      </c>
      <c r="D9" s="84" t="s">
        <v>61</v>
      </c>
      <c r="E9" s="85">
        <v>45729</v>
      </c>
      <c r="F9" s="85">
        <v>45730</v>
      </c>
      <c r="G9" s="167" t="s">
        <v>45</v>
      </c>
      <c r="H9" s="168"/>
      <c r="I9" s="71">
        <v>2</v>
      </c>
      <c r="J9" s="76">
        <v>6434.2</v>
      </c>
      <c r="K9" s="86">
        <v>6434.2</v>
      </c>
      <c r="L9" s="8">
        <v>0</v>
      </c>
      <c r="M9" s="8">
        <v>0</v>
      </c>
      <c r="N9" s="8">
        <v>90.2</v>
      </c>
      <c r="O9" s="8">
        <v>0</v>
      </c>
      <c r="P9" s="8">
        <v>0</v>
      </c>
      <c r="Q9" s="4">
        <v>0</v>
      </c>
      <c r="R9" s="4">
        <f t="shared" ref="R9:R17" si="2">SUM(K9:N9)</f>
        <v>6524.4</v>
      </c>
    </row>
    <row r="10" spans="1:18" ht="13.5" customHeight="1" thickBot="1">
      <c r="A10" s="41" t="s">
        <v>42</v>
      </c>
      <c r="B10" s="82">
        <v>3192</v>
      </c>
      <c r="C10" s="83" t="s">
        <v>43</v>
      </c>
      <c r="D10" s="87" t="s">
        <v>58</v>
      </c>
      <c r="E10" s="68">
        <v>45740</v>
      </c>
      <c r="F10" s="68">
        <v>45741</v>
      </c>
      <c r="G10" s="165" t="s">
        <v>46</v>
      </c>
      <c r="H10" s="166"/>
      <c r="I10" s="71">
        <v>2</v>
      </c>
      <c r="J10" s="76">
        <v>3212.4</v>
      </c>
      <c r="K10" s="88">
        <v>3212.4</v>
      </c>
      <c r="L10" s="8">
        <v>0</v>
      </c>
      <c r="M10" s="8">
        <v>0</v>
      </c>
      <c r="N10" s="8">
        <v>848.3</v>
      </c>
      <c r="O10" s="8">
        <v>0</v>
      </c>
      <c r="P10" s="8">
        <v>0</v>
      </c>
      <c r="Q10" s="4">
        <v>0</v>
      </c>
      <c r="R10" s="4">
        <f t="shared" si="2"/>
        <v>4060.7</v>
      </c>
    </row>
    <row r="11" spans="1:18" ht="13.5" customHeight="1" thickBot="1">
      <c r="A11" s="41" t="s">
        <v>42</v>
      </c>
      <c r="B11" s="82">
        <v>3192</v>
      </c>
      <c r="C11" s="83" t="s">
        <v>43</v>
      </c>
      <c r="D11" s="75" t="s">
        <v>39</v>
      </c>
      <c r="E11" s="68">
        <v>45735</v>
      </c>
      <c r="F11" s="68">
        <v>45736</v>
      </c>
      <c r="G11" s="162" t="s">
        <v>40</v>
      </c>
      <c r="H11" s="163"/>
      <c r="I11" s="71">
        <v>2</v>
      </c>
      <c r="J11" s="76">
        <v>6055.81</v>
      </c>
      <c r="K11" s="88">
        <v>6055.81</v>
      </c>
      <c r="L11" s="8">
        <v>0</v>
      </c>
      <c r="M11" s="8">
        <v>0</v>
      </c>
      <c r="N11" s="8">
        <v>927.47</v>
      </c>
      <c r="O11" s="8">
        <v>0</v>
      </c>
      <c r="P11" s="8">
        <v>0</v>
      </c>
      <c r="Q11" s="4">
        <v>0</v>
      </c>
      <c r="R11" s="4">
        <f t="shared" si="2"/>
        <v>6983.2800000000007</v>
      </c>
    </row>
    <row r="12" spans="1:18" ht="13.5" customHeight="1" thickBot="1">
      <c r="A12" s="41" t="s">
        <v>47</v>
      </c>
      <c r="B12" s="82">
        <v>3044</v>
      </c>
      <c r="C12" s="83" t="s">
        <v>48</v>
      </c>
      <c r="D12" s="87" t="s">
        <v>59</v>
      </c>
      <c r="E12" s="68">
        <v>45742</v>
      </c>
      <c r="F12" s="68">
        <v>45743</v>
      </c>
      <c r="G12" s="165" t="s">
        <v>49</v>
      </c>
      <c r="H12" s="166"/>
      <c r="I12" s="71">
        <v>2</v>
      </c>
      <c r="J12" s="76">
        <v>5687.53</v>
      </c>
      <c r="K12" s="88">
        <v>5687.53</v>
      </c>
      <c r="L12" s="8">
        <v>0</v>
      </c>
      <c r="M12" s="8">
        <v>0</v>
      </c>
      <c r="N12" s="8">
        <v>1713.37</v>
      </c>
      <c r="O12" s="8">
        <v>0</v>
      </c>
      <c r="P12" s="8">
        <v>0</v>
      </c>
      <c r="Q12" s="4">
        <v>0</v>
      </c>
      <c r="R12" s="4">
        <f t="shared" si="2"/>
        <v>7400.9</v>
      </c>
    </row>
    <row r="13" spans="1:18" ht="13.5" customHeight="1" thickBot="1">
      <c r="A13" s="41" t="s">
        <v>50</v>
      </c>
      <c r="B13" s="82">
        <v>3175</v>
      </c>
      <c r="C13" s="83" t="s">
        <v>52</v>
      </c>
      <c r="D13" s="89" t="s">
        <v>53</v>
      </c>
      <c r="E13" s="68">
        <v>45754</v>
      </c>
      <c r="F13" s="68">
        <v>45758</v>
      </c>
      <c r="G13" s="165" t="s">
        <v>51</v>
      </c>
      <c r="H13" s="166"/>
      <c r="I13" s="71">
        <v>2</v>
      </c>
      <c r="J13" s="76">
        <v>3335.7</v>
      </c>
      <c r="K13" s="88">
        <v>3335.7</v>
      </c>
      <c r="L13" s="8">
        <v>0</v>
      </c>
      <c r="M13" s="8">
        <v>0</v>
      </c>
      <c r="N13" s="8">
        <v>1934.11</v>
      </c>
      <c r="O13" s="8">
        <v>0</v>
      </c>
      <c r="P13" s="8">
        <v>0</v>
      </c>
      <c r="Q13" s="4">
        <v>0</v>
      </c>
      <c r="R13" s="4">
        <f t="shared" si="2"/>
        <v>5269.8099999999995</v>
      </c>
    </row>
    <row r="14" spans="1:18" ht="13.5" customHeight="1" thickBot="1">
      <c r="A14" s="41" t="s">
        <v>54</v>
      </c>
      <c r="B14" s="82">
        <v>3416</v>
      </c>
      <c r="C14" s="83" t="s">
        <v>55</v>
      </c>
      <c r="D14" s="90" t="s">
        <v>60</v>
      </c>
      <c r="E14" s="68">
        <v>45742</v>
      </c>
      <c r="F14" s="68">
        <v>45744</v>
      </c>
      <c r="G14" s="162" t="s">
        <v>62</v>
      </c>
      <c r="H14" s="163"/>
      <c r="I14" s="71">
        <v>2</v>
      </c>
      <c r="J14" s="76">
        <v>3125.52</v>
      </c>
      <c r="K14" s="76">
        <v>3125.52</v>
      </c>
      <c r="L14" s="8">
        <v>0</v>
      </c>
      <c r="M14" s="8">
        <v>0</v>
      </c>
      <c r="N14" s="8">
        <v>1334.85</v>
      </c>
      <c r="O14" s="8">
        <v>0</v>
      </c>
      <c r="P14" s="8">
        <v>0</v>
      </c>
      <c r="Q14" s="4">
        <v>0</v>
      </c>
      <c r="R14" s="4">
        <f t="shared" si="2"/>
        <v>4460.37</v>
      </c>
    </row>
    <row r="15" spans="1:18" ht="13.5" customHeight="1" thickBot="1">
      <c r="A15" s="41" t="s">
        <v>56</v>
      </c>
      <c r="B15" s="82">
        <v>7002</v>
      </c>
      <c r="C15" s="83" t="s">
        <v>57</v>
      </c>
      <c r="D15" s="90" t="s">
        <v>60</v>
      </c>
      <c r="E15" s="68">
        <v>45742</v>
      </c>
      <c r="F15" s="68">
        <v>45744</v>
      </c>
      <c r="G15" s="162" t="s">
        <v>62</v>
      </c>
      <c r="H15" s="163"/>
      <c r="I15" s="71">
        <v>2</v>
      </c>
      <c r="J15" s="76">
        <v>3125.52</v>
      </c>
      <c r="K15" s="76">
        <v>3125.52</v>
      </c>
      <c r="L15" s="8">
        <v>0</v>
      </c>
      <c r="M15" s="8">
        <v>0</v>
      </c>
      <c r="N15" s="8">
        <v>1501.1</v>
      </c>
      <c r="O15" s="8">
        <v>0</v>
      </c>
      <c r="P15" s="8">
        <v>0</v>
      </c>
      <c r="Q15" s="4">
        <v>0</v>
      </c>
      <c r="R15" s="4">
        <f t="shared" si="2"/>
        <v>4626.62</v>
      </c>
    </row>
    <row r="16" spans="1:18" ht="13.5" customHeight="1" thickBot="1">
      <c r="A16" s="41"/>
      <c r="B16" s="7"/>
      <c r="C16" s="5"/>
      <c r="D16" s="22"/>
      <c r="E16" s="57"/>
      <c r="F16" s="57"/>
      <c r="G16" s="69"/>
      <c r="H16" s="70"/>
      <c r="I16" s="71">
        <v>0</v>
      </c>
      <c r="J16" s="3">
        <v>0</v>
      </c>
      <c r="K16" s="5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4">
        <v>0</v>
      </c>
      <c r="R16" s="4">
        <f t="shared" si="2"/>
        <v>0</v>
      </c>
    </row>
    <row r="17" spans="1:18" ht="13.5" customHeight="1" thickBot="1">
      <c r="A17" s="41"/>
      <c r="B17" s="7"/>
      <c r="C17" s="5"/>
      <c r="D17" s="22"/>
      <c r="E17" s="57"/>
      <c r="F17" s="57"/>
      <c r="G17" s="69"/>
      <c r="H17" s="70"/>
      <c r="I17" s="71">
        <v>0</v>
      </c>
      <c r="J17" s="3">
        <v>0</v>
      </c>
      <c r="K17" s="5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4">
        <v>0</v>
      </c>
      <c r="R17" s="4">
        <f t="shared" si="2"/>
        <v>0</v>
      </c>
    </row>
    <row r="18" spans="1:18" ht="13.5" thickBot="1">
      <c r="A18" s="6"/>
      <c r="B18" s="7"/>
      <c r="C18" s="5"/>
      <c r="D18" s="22"/>
      <c r="E18" s="63"/>
      <c r="F18" s="63"/>
      <c r="G18" s="165"/>
      <c r="H18" s="166"/>
      <c r="I18" s="71">
        <v>0</v>
      </c>
      <c r="J18" s="3">
        <v>0</v>
      </c>
      <c r="K18" s="5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4">
        <v>0</v>
      </c>
      <c r="R18" s="4">
        <f t="shared" ref="R18" si="3">SUM(K18:N18)</f>
        <v>0</v>
      </c>
    </row>
    <row r="19" spans="1:18" ht="13.5" thickBot="1">
      <c r="A19" s="10"/>
      <c r="B19" s="11"/>
      <c r="C19" s="12"/>
      <c r="D19" s="23"/>
      <c r="E19" s="25"/>
      <c r="F19" s="26"/>
      <c r="G19" s="114"/>
      <c r="H19" s="115"/>
      <c r="I19" s="13">
        <f>SUM(I6:I18)</f>
        <v>17</v>
      </c>
      <c r="J19" s="18"/>
      <c r="K19" s="20"/>
      <c r="L19" s="15"/>
      <c r="M19" s="15"/>
      <c r="N19" s="14"/>
      <c r="O19" s="15"/>
      <c r="P19" s="15"/>
      <c r="Q19" s="14"/>
      <c r="R19" s="14"/>
    </row>
    <row r="20" spans="1:18" ht="13.5" thickBot="1">
      <c r="A20" s="1"/>
      <c r="B20" s="9"/>
      <c r="C20" s="9"/>
      <c r="D20" s="1"/>
      <c r="K20" s="36">
        <f>SUM(K6:K19)</f>
        <v>42040.829999999994</v>
      </c>
      <c r="N20" s="36">
        <f>SUM(N6:N19)</f>
        <v>10935.58</v>
      </c>
      <c r="Q20" s="36">
        <f>SUM(Q9:Q19)</f>
        <v>0</v>
      </c>
      <c r="R20" s="36">
        <f>SUM(R6:R19)</f>
        <v>52976.41</v>
      </c>
    </row>
    <row r="21" spans="1:18">
      <c r="A21" s="37"/>
    </row>
    <row r="36" spans="4:4">
      <c r="D36" s="46"/>
    </row>
  </sheetData>
  <mergeCells count="33">
    <mergeCell ref="E4:F4"/>
    <mergeCell ref="G8:H8"/>
    <mergeCell ref="G18:H18"/>
    <mergeCell ref="G19:H19"/>
    <mergeCell ref="A2:N2"/>
    <mergeCell ref="A3:A5"/>
    <mergeCell ref="B3:B5"/>
    <mergeCell ref="C3:C5"/>
    <mergeCell ref="D3:D5"/>
    <mergeCell ref="E3:F3"/>
    <mergeCell ref="G3:K3"/>
    <mergeCell ref="L3:N3"/>
    <mergeCell ref="G10:H10"/>
    <mergeCell ref="G11:H11"/>
    <mergeCell ref="G14:H14"/>
    <mergeCell ref="G15:H15"/>
    <mergeCell ref="O3:Q3"/>
    <mergeCell ref="L4:L5"/>
    <mergeCell ref="M4:M5"/>
    <mergeCell ref="N4:N5"/>
    <mergeCell ref="O4:O5"/>
    <mergeCell ref="P4:P5"/>
    <mergeCell ref="Q4:Q5"/>
    <mergeCell ref="K4:K5"/>
    <mergeCell ref="G12:H12"/>
    <mergeCell ref="G13:H13"/>
    <mergeCell ref="R4:R5"/>
    <mergeCell ref="G9:H9"/>
    <mergeCell ref="G6:H6"/>
    <mergeCell ref="G7:H7"/>
    <mergeCell ref="G4:H5"/>
    <mergeCell ref="I4:I5"/>
    <mergeCell ref="J4:J5"/>
  </mergeCells>
  <pageMargins left="0.19685039370078741" right="0.15748031496062992" top="0.78740157480314965" bottom="0.78740157480314965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selection activeCell="J34" sqref="J34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10.28515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  <col min="22" max="22" width="29.28515625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45748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80</v>
      </c>
      <c r="E6" s="33">
        <v>45756</v>
      </c>
      <c r="F6" s="33">
        <v>45757</v>
      </c>
      <c r="G6" s="162" t="s">
        <v>40</v>
      </c>
      <c r="H6" s="163"/>
      <c r="I6" s="2">
        <v>2</v>
      </c>
      <c r="J6" s="47">
        <v>7757.76</v>
      </c>
      <c r="K6" s="47">
        <v>7757.76</v>
      </c>
      <c r="L6" s="8">
        <v>0</v>
      </c>
      <c r="M6" s="8">
        <v>0</v>
      </c>
      <c r="N6" s="8">
        <v>1166.3</v>
      </c>
      <c r="O6" s="8">
        <v>0</v>
      </c>
      <c r="P6" s="8">
        <v>0</v>
      </c>
      <c r="Q6" s="4">
        <v>0</v>
      </c>
      <c r="R6" s="4">
        <f t="shared" ref="R6:R17" si="0">SUM(K6:N6)</f>
        <v>8924.06</v>
      </c>
    </row>
    <row r="7" spans="1:18" ht="13.5" customHeight="1" thickBot="1">
      <c r="A7" s="77" t="s">
        <v>18</v>
      </c>
      <c r="B7" s="78">
        <v>3383</v>
      </c>
      <c r="C7" s="79" t="s">
        <v>19</v>
      </c>
      <c r="D7" s="22" t="s">
        <v>81</v>
      </c>
      <c r="E7" s="33">
        <v>45763</v>
      </c>
      <c r="F7" s="33">
        <v>45763</v>
      </c>
      <c r="G7" s="165" t="s">
        <v>49</v>
      </c>
      <c r="H7" s="166"/>
      <c r="I7" s="2">
        <v>2</v>
      </c>
      <c r="J7" s="61">
        <v>6334.95</v>
      </c>
      <c r="K7" s="61">
        <v>6334.95</v>
      </c>
      <c r="L7" s="8">
        <v>0</v>
      </c>
      <c r="M7" s="8">
        <v>0</v>
      </c>
      <c r="N7" s="8">
        <v>210.3</v>
      </c>
      <c r="O7" s="8">
        <v>0</v>
      </c>
      <c r="P7" s="8">
        <v>0</v>
      </c>
      <c r="Q7" s="4">
        <v>0</v>
      </c>
      <c r="R7" s="4">
        <f t="shared" si="0"/>
        <v>6545.25</v>
      </c>
    </row>
    <row r="8" spans="1:18" ht="13.5" customHeight="1" thickBot="1">
      <c r="A8" s="77" t="s">
        <v>18</v>
      </c>
      <c r="B8" s="78">
        <v>3383</v>
      </c>
      <c r="C8" s="79" t="s">
        <v>19</v>
      </c>
      <c r="D8" s="22" t="s">
        <v>82</v>
      </c>
      <c r="E8" s="33">
        <v>45776</v>
      </c>
      <c r="F8" s="33">
        <v>45776</v>
      </c>
      <c r="G8" s="165" t="s">
        <v>49</v>
      </c>
      <c r="H8" s="166"/>
      <c r="I8" s="2">
        <v>2</v>
      </c>
      <c r="J8" s="61">
        <v>5293.52</v>
      </c>
      <c r="K8" s="61">
        <v>5293.52</v>
      </c>
      <c r="L8" s="8">
        <v>0</v>
      </c>
      <c r="M8" s="8">
        <v>0</v>
      </c>
      <c r="N8" s="8">
        <v>288</v>
      </c>
      <c r="O8" s="8">
        <v>0</v>
      </c>
      <c r="P8" s="8">
        <v>0</v>
      </c>
      <c r="Q8" s="4">
        <v>0</v>
      </c>
      <c r="R8" s="4">
        <f t="shared" ref="R8" si="1">SUM(K8:N8)</f>
        <v>5581.52</v>
      </c>
    </row>
    <row r="9" spans="1:18" ht="13.5" customHeight="1" thickBot="1">
      <c r="A9" s="73" t="s">
        <v>20</v>
      </c>
      <c r="B9" s="72">
        <v>2274</v>
      </c>
      <c r="C9" s="74" t="s">
        <v>21</v>
      </c>
      <c r="D9" s="22" t="s">
        <v>80</v>
      </c>
      <c r="E9" s="33">
        <v>45756</v>
      </c>
      <c r="F9" s="33">
        <v>45757</v>
      </c>
      <c r="G9" s="162" t="s">
        <v>40</v>
      </c>
      <c r="H9" s="163"/>
      <c r="I9" s="2">
        <v>2</v>
      </c>
      <c r="J9" s="61">
        <v>8056.13</v>
      </c>
      <c r="K9" s="61">
        <v>8056.13</v>
      </c>
      <c r="L9" s="8">
        <v>0</v>
      </c>
      <c r="M9" s="8">
        <v>0</v>
      </c>
      <c r="N9" s="8">
        <v>146.21</v>
      </c>
      <c r="O9" s="8">
        <v>0</v>
      </c>
      <c r="P9" s="8">
        <v>0</v>
      </c>
      <c r="Q9" s="4">
        <v>0</v>
      </c>
      <c r="R9" s="4">
        <f t="shared" si="0"/>
        <v>8202.34</v>
      </c>
    </row>
    <row r="10" spans="1:18" ht="13.5" customHeight="1" thickBot="1">
      <c r="A10" s="41" t="s">
        <v>50</v>
      </c>
      <c r="B10" s="82">
        <v>3175</v>
      </c>
      <c r="C10" s="83" t="s">
        <v>52</v>
      </c>
      <c r="D10" s="22" t="s">
        <v>77</v>
      </c>
      <c r="E10" s="33">
        <v>45789</v>
      </c>
      <c r="F10" s="33">
        <v>45791</v>
      </c>
      <c r="G10" s="162" t="s">
        <v>78</v>
      </c>
      <c r="H10" s="163"/>
      <c r="I10" s="2">
        <v>2</v>
      </c>
      <c r="J10" s="61">
        <v>1955.5</v>
      </c>
      <c r="K10" s="61">
        <v>1955.5</v>
      </c>
      <c r="L10" s="8">
        <v>0</v>
      </c>
      <c r="M10" s="8">
        <v>0</v>
      </c>
      <c r="N10" s="8">
        <v>1248.21</v>
      </c>
      <c r="O10" s="8">
        <v>0</v>
      </c>
      <c r="P10" s="8">
        <v>0</v>
      </c>
      <c r="Q10" s="4">
        <v>0</v>
      </c>
      <c r="R10" s="4">
        <f t="shared" si="0"/>
        <v>3203.71</v>
      </c>
    </row>
    <row r="11" spans="1:18" ht="13.5" customHeight="1" thickBot="1">
      <c r="A11" s="44" t="s">
        <v>35</v>
      </c>
      <c r="B11" s="45">
        <v>2382</v>
      </c>
      <c r="C11" s="5" t="s">
        <v>36</v>
      </c>
      <c r="D11" s="22" t="s">
        <v>75</v>
      </c>
      <c r="E11" s="33">
        <v>45768</v>
      </c>
      <c r="F11" s="33">
        <v>45770</v>
      </c>
      <c r="G11" s="162" t="s">
        <v>76</v>
      </c>
      <c r="H11" s="163"/>
      <c r="I11" s="2">
        <v>2</v>
      </c>
      <c r="J11" s="61">
        <v>2994.24</v>
      </c>
      <c r="K11" s="61">
        <v>2994.24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2994.24</v>
      </c>
    </row>
    <row r="12" spans="1:18" ht="13.5" customHeight="1" thickBot="1">
      <c r="A12" s="44" t="s">
        <v>35</v>
      </c>
      <c r="B12" s="45">
        <v>2382</v>
      </c>
      <c r="C12" s="5" t="s">
        <v>36</v>
      </c>
      <c r="D12" s="22" t="s">
        <v>77</v>
      </c>
      <c r="E12" s="33">
        <v>45789</v>
      </c>
      <c r="F12" s="33">
        <v>45791</v>
      </c>
      <c r="G12" s="162" t="s">
        <v>78</v>
      </c>
      <c r="H12" s="163"/>
      <c r="I12" s="2">
        <v>0</v>
      </c>
      <c r="J12" s="61">
        <v>167</v>
      </c>
      <c r="K12" s="61">
        <v>167</v>
      </c>
      <c r="L12" s="8">
        <v>0</v>
      </c>
      <c r="M12" s="8">
        <v>0</v>
      </c>
      <c r="N12" s="8">
        <v>1143.99</v>
      </c>
      <c r="O12" s="8">
        <v>0</v>
      </c>
      <c r="P12" s="8">
        <v>0</v>
      </c>
      <c r="Q12" s="4">
        <v>0</v>
      </c>
      <c r="R12" s="4">
        <f t="shared" si="0"/>
        <v>1310.99</v>
      </c>
    </row>
    <row r="13" spans="1:18" ht="13.5" customHeight="1" thickBot="1">
      <c r="A13" s="44" t="s">
        <v>35</v>
      </c>
      <c r="B13" s="45">
        <v>2382</v>
      </c>
      <c r="C13" s="5" t="s">
        <v>36</v>
      </c>
      <c r="D13" s="22" t="s">
        <v>79</v>
      </c>
      <c r="E13" s="33">
        <v>45818</v>
      </c>
      <c r="F13" s="33">
        <v>45820</v>
      </c>
      <c r="G13" s="165" t="s">
        <v>49</v>
      </c>
      <c r="H13" s="166"/>
      <c r="I13" s="2">
        <v>2</v>
      </c>
      <c r="J13" s="61">
        <v>1767.86</v>
      </c>
      <c r="K13" s="61">
        <v>1767.86</v>
      </c>
      <c r="L13" s="8">
        <v>0</v>
      </c>
      <c r="M13" s="8">
        <v>0</v>
      </c>
      <c r="N13" s="8">
        <v>2351.39</v>
      </c>
      <c r="O13" s="8">
        <v>0</v>
      </c>
      <c r="P13" s="8">
        <v>0</v>
      </c>
      <c r="Q13" s="4">
        <v>0</v>
      </c>
      <c r="R13" s="4">
        <f t="shared" si="0"/>
        <v>4119.25</v>
      </c>
    </row>
    <row r="14" spans="1:18" ht="13.5" customHeight="1" thickBot="1">
      <c r="A14" s="41" t="s">
        <v>22</v>
      </c>
      <c r="B14" s="7">
        <v>3192</v>
      </c>
      <c r="C14" s="5" t="s">
        <v>23</v>
      </c>
      <c r="D14" s="22" t="s">
        <v>79</v>
      </c>
      <c r="E14" s="33">
        <v>45818</v>
      </c>
      <c r="F14" s="33">
        <v>45820</v>
      </c>
      <c r="G14" s="165" t="s">
        <v>49</v>
      </c>
      <c r="H14" s="166"/>
      <c r="I14" s="2">
        <v>2</v>
      </c>
      <c r="J14" s="61">
        <v>1767.86</v>
      </c>
      <c r="K14" s="61">
        <v>1767.86</v>
      </c>
      <c r="L14" s="8">
        <v>0</v>
      </c>
      <c r="M14" s="8">
        <v>0</v>
      </c>
      <c r="N14" s="8">
        <v>2757.69</v>
      </c>
      <c r="O14" s="8">
        <v>0</v>
      </c>
      <c r="P14" s="8">
        <v>0</v>
      </c>
      <c r="Q14" s="4">
        <v>0</v>
      </c>
      <c r="R14" s="4">
        <f t="shared" si="0"/>
        <v>4525.55</v>
      </c>
    </row>
    <row r="15" spans="1:18" ht="13.5" customHeight="1" thickBot="1">
      <c r="A15" s="73" t="s">
        <v>71</v>
      </c>
      <c r="B15" s="16">
        <v>2415</v>
      </c>
      <c r="C15" s="5" t="s">
        <v>72</v>
      </c>
      <c r="D15" s="22" t="s">
        <v>79</v>
      </c>
      <c r="E15" s="33">
        <v>45818</v>
      </c>
      <c r="F15" s="33">
        <v>45820</v>
      </c>
      <c r="G15" s="165" t="s">
        <v>49</v>
      </c>
      <c r="H15" s="166"/>
      <c r="I15" s="2">
        <v>2</v>
      </c>
      <c r="J15" s="61">
        <v>1767.86</v>
      </c>
      <c r="K15" s="61">
        <v>1767.86</v>
      </c>
      <c r="L15" s="8">
        <v>0</v>
      </c>
      <c r="M15" s="8">
        <v>0</v>
      </c>
      <c r="N15" s="8">
        <v>2577.34</v>
      </c>
      <c r="O15" s="8">
        <v>0</v>
      </c>
      <c r="P15" s="8">
        <v>0</v>
      </c>
      <c r="Q15" s="4">
        <v>0</v>
      </c>
      <c r="R15" s="4">
        <f t="shared" si="0"/>
        <v>4345.2</v>
      </c>
    </row>
    <row r="16" spans="1:18" ht="13.5" customHeight="1" thickBot="1">
      <c r="A16" s="50" t="s">
        <v>67</v>
      </c>
      <c r="B16" s="51">
        <v>3416</v>
      </c>
      <c r="C16" s="5" t="s">
        <v>68</v>
      </c>
      <c r="D16" s="22" t="s">
        <v>79</v>
      </c>
      <c r="E16" s="33">
        <v>45818</v>
      </c>
      <c r="F16" s="33">
        <v>45820</v>
      </c>
      <c r="G16" s="165" t="s">
        <v>49</v>
      </c>
      <c r="H16" s="166"/>
      <c r="I16" s="2">
        <v>2</v>
      </c>
      <c r="J16" s="61">
        <v>1767.86</v>
      </c>
      <c r="K16" s="61">
        <v>1767.86</v>
      </c>
      <c r="L16" s="8">
        <v>0</v>
      </c>
      <c r="M16" s="8">
        <v>0</v>
      </c>
      <c r="N16" s="8">
        <v>3184.52</v>
      </c>
      <c r="O16" s="8">
        <v>0</v>
      </c>
      <c r="P16" s="8">
        <v>0</v>
      </c>
      <c r="Q16" s="4">
        <v>0</v>
      </c>
      <c r="R16" s="4">
        <f t="shared" si="0"/>
        <v>4952.38</v>
      </c>
    </row>
    <row r="17" spans="1:18" ht="13.5" customHeight="1" thickBot="1">
      <c r="A17" s="50" t="s">
        <v>69</v>
      </c>
      <c r="B17" s="51">
        <v>3429</v>
      </c>
      <c r="C17" s="5" t="s">
        <v>70</v>
      </c>
      <c r="D17" s="22" t="s">
        <v>79</v>
      </c>
      <c r="E17" s="33">
        <v>45818</v>
      </c>
      <c r="F17" s="33">
        <v>45820</v>
      </c>
      <c r="G17" s="165" t="s">
        <v>49</v>
      </c>
      <c r="H17" s="166"/>
      <c r="I17" s="2">
        <v>2</v>
      </c>
      <c r="J17" s="61">
        <v>1767.86</v>
      </c>
      <c r="K17" s="61">
        <v>1767.86</v>
      </c>
      <c r="L17" s="8">
        <v>0</v>
      </c>
      <c r="M17" s="8">
        <v>0</v>
      </c>
      <c r="N17" s="8">
        <v>3170.53</v>
      </c>
      <c r="O17" s="8">
        <v>0</v>
      </c>
      <c r="P17" s="8">
        <v>0</v>
      </c>
      <c r="Q17" s="4">
        <v>0</v>
      </c>
      <c r="R17" s="4">
        <f t="shared" si="0"/>
        <v>4938.3900000000003</v>
      </c>
    </row>
    <row r="18" spans="1:18" ht="13.5" customHeight="1" thickBot="1">
      <c r="A18" s="49" t="s">
        <v>73</v>
      </c>
      <c r="B18" s="16">
        <v>3242</v>
      </c>
      <c r="C18" s="5" t="s">
        <v>74</v>
      </c>
      <c r="D18" s="22" t="s">
        <v>79</v>
      </c>
      <c r="E18" s="33">
        <v>45818</v>
      </c>
      <c r="F18" s="33">
        <v>45820</v>
      </c>
      <c r="G18" s="165" t="s">
        <v>49</v>
      </c>
      <c r="H18" s="166"/>
      <c r="I18" s="2">
        <v>2</v>
      </c>
      <c r="J18" s="61">
        <v>1767.86</v>
      </c>
      <c r="K18" s="61">
        <v>1767.86</v>
      </c>
      <c r="L18" s="8">
        <v>0</v>
      </c>
      <c r="M18" s="8">
        <v>0</v>
      </c>
      <c r="N18" s="8">
        <v>2550.85</v>
      </c>
      <c r="O18" s="8">
        <v>0</v>
      </c>
      <c r="P18" s="8">
        <v>0</v>
      </c>
      <c r="Q18" s="4">
        <v>0</v>
      </c>
      <c r="R18" s="4">
        <f t="shared" ref="R18:R19" si="2">SUM(K18:N18)</f>
        <v>4318.71</v>
      </c>
    </row>
    <row r="19" spans="1:18" ht="13.5" thickBot="1">
      <c r="A19" s="6"/>
      <c r="B19" s="7"/>
      <c r="C19" s="5"/>
      <c r="D19" s="22"/>
      <c r="E19" s="24"/>
      <c r="F19" s="24"/>
      <c r="G19" s="160"/>
      <c r="H19" s="161"/>
      <c r="I19" s="2">
        <v>0</v>
      </c>
      <c r="J19" s="61">
        <v>0</v>
      </c>
      <c r="K19" s="4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4">
        <v>0</v>
      </c>
      <c r="R19" s="4">
        <f t="shared" si="2"/>
        <v>0</v>
      </c>
    </row>
    <row r="20" spans="1:18" ht="13.5" thickBot="1">
      <c r="A20" s="10"/>
      <c r="B20" s="11"/>
      <c r="C20" s="12"/>
      <c r="D20" s="23"/>
      <c r="E20" s="25"/>
      <c r="F20" s="26"/>
      <c r="G20" s="114"/>
      <c r="H20" s="115"/>
      <c r="I20" s="13">
        <f>SUM(I6:I19)</f>
        <v>24</v>
      </c>
      <c r="J20" s="18"/>
      <c r="K20" s="20"/>
      <c r="L20" s="15"/>
      <c r="M20" s="15"/>
      <c r="N20" s="14"/>
      <c r="O20" s="15"/>
      <c r="P20" s="15"/>
      <c r="Q20" s="14"/>
      <c r="R20" s="14"/>
    </row>
    <row r="21" spans="1:18" ht="13.5" thickBot="1">
      <c r="A21" s="1"/>
      <c r="B21" s="9"/>
      <c r="C21" s="9"/>
      <c r="D21" s="1"/>
      <c r="K21" s="36">
        <f>SUM(K6:K20)</f>
        <v>43166.26</v>
      </c>
      <c r="N21" s="36">
        <f>SUM(N6:N20)</f>
        <v>20795.329999999998</v>
      </c>
      <c r="Q21" s="36">
        <f>SUM(Q18:Q20)</f>
        <v>0</v>
      </c>
      <c r="R21" s="36">
        <f>SUM(R6:R20)</f>
        <v>63961.59</v>
      </c>
    </row>
    <row r="22" spans="1:18">
      <c r="A22" s="37"/>
    </row>
  </sheetData>
  <mergeCells count="36">
    <mergeCell ref="R4:R5"/>
    <mergeCell ref="G18:H18"/>
    <mergeCell ref="G19:H19"/>
    <mergeCell ref="G20:H20"/>
    <mergeCell ref="G6:H6"/>
    <mergeCell ref="G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8:H8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23622047244094491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A8" sqref="A8:C8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10.285156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  <col min="22" max="22" width="29.28515625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45778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91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85</v>
      </c>
      <c r="E6" s="33">
        <v>45805</v>
      </c>
      <c r="F6" s="33">
        <v>45807</v>
      </c>
      <c r="G6" s="162" t="s">
        <v>40</v>
      </c>
      <c r="H6" s="163"/>
      <c r="I6" s="2">
        <v>2</v>
      </c>
      <c r="J6" s="61">
        <v>1772.77</v>
      </c>
      <c r="K6" s="61">
        <v>1772.77</v>
      </c>
      <c r="L6" s="8">
        <v>0</v>
      </c>
      <c r="M6" s="8">
        <v>0</v>
      </c>
      <c r="N6" s="8">
        <v>288</v>
      </c>
      <c r="O6" s="8">
        <v>0</v>
      </c>
      <c r="P6" s="8">
        <v>0</v>
      </c>
      <c r="Q6" s="4">
        <v>0</v>
      </c>
      <c r="R6" s="4">
        <f t="shared" ref="R6:R10" si="0">SUM(K6:N6)</f>
        <v>2060.77</v>
      </c>
    </row>
    <row r="7" spans="1:18" ht="13.5" customHeight="1" thickBot="1">
      <c r="A7" s="77" t="s">
        <v>18</v>
      </c>
      <c r="B7" s="78">
        <v>3383</v>
      </c>
      <c r="C7" s="79" t="s">
        <v>19</v>
      </c>
      <c r="D7" s="22" t="s">
        <v>83</v>
      </c>
      <c r="E7" s="33">
        <v>45792</v>
      </c>
      <c r="F7" s="33">
        <v>45802</v>
      </c>
      <c r="G7" s="165" t="s">
        <v>84</v>
      </c>
      <c r="H7" s="166"/>
      <c r="I7" s="2">
        <v>6</v>
      </c>
      <c r="J7" s="61">
        <v>10144.89</v>
      </c>
      <c r="K7" s="61">
        <v>10144.89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10144.89</v>
      </c>
    </row>
    <row r="8" spans="1:18" ht="13.5" customHeight="1" thickBot="1">
      <c r="A8" s="73" t="s">
        <v>20</v>
      </c>
      <c r="B8" s="72">
        <v>2274</v>
      </c>
      <c r="C8" s="74" t="s">
        <v>21</v>
      </c>
      <c r="D8" s="22" t="s">
        <v>85</v>
      </c>
      <c r="E8" s="33">
        <v>45805</v>
      </c>
      <c r="F8" s="33">
        <v>45807</v>
      </c>
      <c r="G8" s="162" t="s">
        <v>40</v>
      </c>
      <c r="H8" s="163"/>
      <c r="I8" s="2">
        <v>2</v>
      </c>
      <c r="J8" s="61">
        <v>2261.98</v>
      </c>
      <c r="K8" s="61">
        <v>2261.98</v>
      </c>
      <c r="L8" s="8">
        <v>0</v>
      </c>
      <c r="M8" s="8">
        <v>0</v>
      </c>
      <c r="N8" s="8">
        <v>146.21</v>
      </c>
      <c r="O8" s="8">
        <v>0</v>
      </c>
      <c r="P8" s="8">
        <v>0</v>
      </c>
      <c r="Q8" s="4">
        <v>0</v>
      </c>
      <c r="R8" s="4">
        <f t="shared" si="0"/>
        <v>2408.19</v>
      </c>
    </row>
    <row r="9" spans="1:18" ht="13.5" customHeight="1" thickBot="1">
      <c r="A9" s="41" t="s">
        <v>22</v>
      </c>
      <c r="B9" s="7">
        <v>3192</v>
      </c>
      <c r="C9" s="5" t="s">
        <v>23</v>
      </c>
      <c r="D9" s="22" t="s">
        <v>83</v>
      </c>
      <c r="E9" s="33">
        <v>45792</v>
      </c>
      <c r="F9" s="33">
        <v>45802</v>
      </c>
      <c r="G9" s="165" t="s">
        <v>84</v>
      </c>
      <c r="H9" s="166"/>
      <c r="I9" s="2">
        <v>6</v>
      </c>
      <c r="J9" s="61">
        <v>24166.84</v>
      </c>
      <c r="K9" s="61">
        <v>24166.84</v>
      </c>
      <c r="L9" s="8">
        <v>0</v>
      </c>
      <c r="M9" s="8">
        <v>0</v>
      </c>
      <c r="N9" s="8">
        <v>18091.009999999998</v>
      </c>
      <c r="O9" s="8">
        <v>0</v>
      </c>
      <c r="P9" s="8">
        <v>0</v>
      </c>
      <c r="Q9" s="4">
        <v>0</v>
      </c>
      <c r="R9" s="4">
        <f t="shared" si="0"/>
        <v>42257.85</v>
      </c>
    </row>
    <row r="10" spans="1:18" ht="13.5" thickBot="1">
      <c r="A10" s="6"/>
      <c r="B10" s="7"/>
      <c r="C10" s="5"/>
      <c r="D10" s="22"/>
      <c r="E10" s="24"/>
      <c r="F10" s="24"/>
      <c r="G10" s="160"/>
      <c r="H10" s="161"/>
      <c r="I10" s="2">
        <v>0</v>
      </c>
      <c r="J10" s="61">
        <v>0</v>
      </c>
      <c r="K10" s="4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0"/>
        <v>0</v>
      </c>
    </row>
    <row r="11" spans="1:18" ht="13.5" thickBot="1">
      <c r="A11" s="10"/>
      <c r="B11" s="11"/>
      <c r="C11" s="12"/>
      <c r="D11" s="23"/>
      <c r="E11" s="25"/>
      <c r="F11" s="26"/>
      <c r="G11" s="114"/>
      <c r="H11" s="115"/>
      <c r="I11" s="13">
        <f>SUM(I6:I10)</f>
        <v>16</v>
      </c>
      <c r="J11" s="18"/>
      <c r="K11" s="20"/>
      <c r="L11" s="15"/>
      <c r="M11" s="15"/>
      <c r="N11" s="14"/>
      <c r="O11" s="15"/>
      <c r="P11" s="15"/>
      <c r="Q11" s="14"/>
      <c r="R11" s="14"/>
    </row>
    <row r="12" spans="1:18" ht="13.5" thickBot="1">
      <c r="A12" s="1"/>
      <c r="B12" s="9"/>
      <c r="C12" s="9"/>
      <c r="D12" s="1"/>
      <c r="K12" s="36">
        <f>SUM(K6:K11)</f>
        <v>38346.479999999996</v>
      </c>
      <c r="N12" s="36">
        <f>SUM(N6:N11)</f>
        <v>18525.219999999998</v>
      </c>
      <c r="Q12" s="36">
        <f>SUM(Q10:Q11)</f>
        <v>0</v>
      </c>
      <c r="R12" s="36">
        <f>SUM(R6:R11)</f>
        <v>56871.7</v>
      </c>
    </row>
    <row r="13" spans="1:18">
      <c r="A13" s="37"/>
    </row>
  </sheetData>
  <mergeCells count="27">
    <mergeCell ref="G11:H11"/>
    <mergeCell ref="G10:H10"/>
    <mergeCell ref="G9:H9"/>
    <mergeCell ref="A2:N2"/>
    <mergeCell ref="A3:A5"/>
    <mergeCell ref="E3:F3"/>
    <mergeCell ref="G3:K3"/>
    <mergeCell ref="L3:N3"/>
    <mergeCell ref="G8:H8"/>
    <mergeCell ref="G6:H6"/>
    <mergeCell ref="G7:H7"/>
    <mergeCell ref="O3:Q3"/>
    <mergeCell ref="E4:F4"/>
    <mergeCell ref="B3:B5"/>
    <mergeCell ref="C3:C5"/>
    <mergeCell ref="D3:D5"/>
    <mergeCell ref="Q4:Q5"/>
    <mergeCell ref="K4:K5"/>
    <mergeCell ref="L4:L5"/>
    <mergeCell ref="M4:M5"/>
    <mergeCell ref="N4:N5"/>
    <mergeCell ref="J4:J5"/>
    <mergeCell ref="R4:R5"/>
    <mergeCell ref="G4:H5"/>
    <mergeCell ref="I4:I5"/>
    <mergeCell ref="O4:O5"/>
    <mergeCell ref="P4:P5"/>
  </mergeCells>
  <pageMargins left="0.15748031496062992" right="0.19685039370078741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C8" sqref="A8:C8"/>
    </sheetView>
  </sheetViews>
  <sheetFormatPr defaultRowHeight="12.75"/>
  <cols>
    <col min="1" max="1" width="19.7109375" customWidth="1"/>
    <col min="2" max="2" width="10.28515625" bestFit="1" customWidth="1"/>
    <col min="3" max="3" width="16.570312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45809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92</v>
      </c>
      <c r="E6" s="43">
        <v>45817</v>
      </c>
      <c r="F6" s="43">
        <v>45821</v>
      </c>
      <c r="G6" s="165" t="s">
        <v>49</v>
      </c>
      <c r="H6" s="166"/>
      <c r="I6" s="71">
        <v>2</v>
      </c>
      <c r="J6" s="3">
        <v>2793.88</v>
      </c>
      <c r="K6" s="3">
        <v>2793.88</v>
      </c>
      <c r="L6" s="8">
        <v>0</v>
      </c>
      <c r="M6" s="8">
        <v>0</v>
      </c>
      <c r="N6" s="8">
        <v>6152.67</v>
      </c>
      <c r="O6" s="8">
        <v>0</v>
      </c>
      <c r="P6" s="8">
        <v>0</v>
      </c>
      <c r="Q6" s="4">
        <v>0</v>
      </c>
      <c r="R6" s="4">
        <f t="shared" ref="R6:R11" si="0">SUM(K6:N6)</f>
        <v>8946.5499999999993</v>
      </c>
    </row>
    <row r="7" spans="1:18" ht="13.5" customHeight="1" thickBot="1">
      <c r="A7" s="41" t="s">
        <v>22</v>
      </c>
      <c r="B7" s="7">
        <v>3192</v>
      </c>
      <c r="C7" s="5" t="s">
        <v>23</v>
      </c>
      <c r="D7" s="22" t="s">
        <v>92</v>
      </c>
      <c r="E7" s="43">
        <v>45817</v>
      </c>
      <c r="F7" s="43">
        <v>45820</v>
      </c>
      <c r="G7" s="165" t="s">
        <v>49</v>
      </c>
      <c r="H7" s="166"/>
      <c r="I7" s="71">
        <v>2</v>
      </c>
      <c r="J7" s="3">
        <v>4201.05</v>
      </c>
      <c r="K7" s="3">
        <v>4201.05</v>
      </c>
      <c r="L7" s="8">
        <v>0</v>
      </c>
      <c r="M7" s="8">
        <v>0</v>
      </c>
      <c r="N7" s="8">
        <v>2757.69</v>
      </c>
      <c r="O7" s="8">
        <v>0</v>
      </c>
      <c r="P7" s="8">
        <v>0</v>
      </c>
      <c r="Q7" s="4">
        <v>0</v>
      </c>
      <c r="R7" s="4">
        <f t="shared" si="0"/>
        <v>6958.74</v>
      </c>
    </row>
    <row r="8" spans="1:18" ht="13.5" customHeight="1" thickBot="1">
      <c r="A8" s="77" t="s">
        <v>86</v>
      </c>
      <c r="B8" s="32">
        <v>3177</v>
      </c>
      <c r="C8" s="5" t="s">
        <v>87</v>
      </c>
      <c r="D8" s="22" t="s">
        <v>93</v>
      </c>
      <c r="E8" s="43">
        <v>45818</v>
      </c>
      <c r="F8" s="43">
        <v>45820</v>
      </c>
      <c r="G8" s="165" t="s">
        <v>49</v>
      </c>
      <c r="H8" s="166"/>
      <c r="I8" s="71">
        <v>2</v>
      </c>
      <c r="J8" s="3">
        <v>2179.21</v>
      </c>
      <c r="K8" s="3">
        <v>2179.21</v>
      </c>
      <c r="L8" s="8">
        <v>0</v>
      </c>
      <c r="M8" s="8">
        <v>0</v>
      </c>
      <c r="N8" s="8">
        <v>2586.5</v>
      </c>
      <c r="O8" s="8">
        <v>0</v>
      </c>
      <c r="P8" s="8">
        <v>0</v>
      </c>
      <c r="Q8" s="4">
        <v>0</v>
      </c>
      <c r="R8" s="4">
        <f t="shared" si="0"/>
        <v>4765.71</v>
      </c>
    </row>
    <row r="9" spans="1:18" ht="13.5" customHeight="1" thickBot="1">
      <c r="A9" s="44" t="s">
        <v>88</v>
      </c>
      <c r="B9" s="16">
        <v>2684</v>
      </c>
      <c r="C9" s="5" t="s">
        <v>90</v>
      </c>
      <c r="D9" s="22" t="s">
        <v>93</v>
      </c>
      <c r="E9" s="43">
        <v>45818</v>
      </c>
      <c r="F9" s="43">
        <v>45820</v>
      </c>
      <c r="G9" s="165" t="s">
        <v>49</v>
      </c>
      <c r="H9" s="166"/>
      <c r="I9" s="71">
        <v>2</v>
      </c>
      <c r="J9" s="3">
        <v>2179.21</v>
      </c>
      <c r="K9" s="3">
        <v>2179.21</v>
      </c>
      <c r="L9" s="8">
        <v>0</v>
      </c>
      <c r="M9" s="8">
        <v>0</v>
      </c>
      <c r="N9" s="8">
        <v>2554.4699999999998</v>
      </c>
      <c r="O9" s="8">
        <v>0</v>
      </c>
      <c r="P9" s="8">
        <v>0</v>
      </c>
      <c r="Q9" s="4">
        <v>0</v>
      </c>
      <c r="R9" s="4">
        <f t="shared" si="0"/>
        <v>4733.68</v>
      </c>
    </row>
    <row r="10" spans="1:18" ht="13.5" customHeight="1" thickBot="1">
      <c r="A10" s="17" t="s">
        <v>89</v>
      </c>
      <c r="B10" s="16">
        <v>2330</v>
      </c>
      <c r="C10" s="5" t="s">
        <v>91</v>
      </c>
      <c r="D10" s="22" t="s">
        <v>94</v>
      </c>
      <c r="E10" s="43">
        <v>45824</v>
      </c>
      <c r="F10" s="43">
        <v>45826</v>
      </c>
      <c r="G10" s="165" t="s">
        <v>49</v>
      </c>
      <c r="H10" s="166"/>
      <c r="I10" s="71">
        <v>2</v>
      </c>
      <c r="J10" s="3">
        <v>3567.64</v>
      </c>
      <c r="K10" s="3">
        <v>3567.64</v>
      </c>
      <c r="L10" s="8">
        <v>0</v>
      </c>
      <c r="M10" s="8">
        <v>0</v>
      </c>
      <c r="N10" s="8">
        <v>1384.11</v>
      </c>
      <c r="O10" s="8">
        <v>0</v>
      </c>
      <c r="P10" s="8">
        <v>0</v>
      </c>
      <c r="Q10" s="4">
        <v>0</v>
      </c>
      <c r="R10" s="4">
        <f t="shared" si="0"/>
        <v>4951.75</v>
      </c>
    </row>
    <row r="11" spans="1:18" ht="13.5" customHeight="1" thickBot="1">
      <c r="A11" s="6"/>
      <c r="B11" s="7"/>
      <c r="C11" s="5"/>
      <c r="D11" s="22"/>
      <c r="E11" s="24"/>
      <c r="F11" s="24"/>
      <c r="G11" s="165"/>
      <c r="H11" s="166"/>
      <c r="I11" s="71">
        <v>0</v>
      </c>
      <c r="J11" s="3">
        <v>0</v>
      </c>
      <c r="K11" s="5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4">
        <v>0</v>
      </c>
      <c r="R11" s="4">
        <f t="shared" si="0"/>
        <v>0</v>
      </c>
    </row>
    <row r="12" spans="1:18" ht="13.5" customHeight="1" thickBot="1">
      <c r="A12" s="52"/>
      <c r="B12" s="32"/>
      <c r="C12" s="5"/>
      <c r="D12" s="21"/>
      <c r="E12" s="33"/>
      <c r="F12" s="33"/>
      <c r="G12" s="92"/>
      <c r="H12" s="93"/>
      <c r="I12" s="71">
        <v>0</v>
      </c>
      <c r="J12" s="38">
        <v>0</v>
      </c>
      <c r="K12" s="39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4">
        <v>0</v>
      </c>
      <c r="R12" s="4">
        <f t="shared" ref="R12" si="1">SUM(K12:N12)</f>
        <v>0</v>
      </c>
    </row>
    <row r="13" spans="1:18" ht="13.5" thickBot="1">
      <c r="A13" s="6"/>
      <c r="B13" s="7"/>
      <c r="C13" s="5"/>
      <c r="D13" s="22"/>
      <c r="E13" s="24"/>
      <c r="F13" s="24"/>
      <c r="G13" s="165"/>
      <c r="H13" s="166"/>
      <c r="I13" s="71">
        <v>0</v>
      </c>
      <c r="J13" s="3">
        <v>0</v>
      </c>
      <c r="K13" s="19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ref="R13" si="2">SUM(K13:N13)</f>
        <v>0</v>
      </c>
    </row>
    <row r="14" spans="1:18" ht="13.5" thickBot="1">
      <c r="A14" s="10"/>
      <c r="B14" s="11"/>
      <c r="C14" s="12"/>
      <c r="D14" s="23"/>
      <c r="E14" s="25"/>
      <c r="F14" s="26"/>
      <c r="G14" s="114"/>
      <c r="H14" s="115"/>
      <c r="I14" s="13">
        <f>SUM(I6:I13)</f>
        <v>10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14920.989999999998</v>
      </c>
      <c r="N15" s="36">
        <f>SUM(N6:N14)</f>
        <v>15435.44</v>
      </c>
      <c r="Q15" s="36">
        <f>SUM(Q6:Q14)</f>
        <v>0</v>
      </c>
      <c r="R15" s="36">
        <f>SUM(R6:R14)</f>
        <v>30356.43</v>
      </c>
    </row>
    <row r="16" spans="1:18">
      <c r="A16" s="37"/>
    </row>
    <row r="19" spans="1:20">
      <c r="A19" s="54"/>
    </row>
    <row r="30" spans="1:20">
      <c r="T30" s="54"/>
    </row>
  </sheetData>
  <mergeCells count="29"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6:H6"/>
    <mergeCell ref="G14:H14"/>
    <mergeCell ref="G13:H13"/>
    <mergeCell ref="G9:H9"/>
    <mergeCell ref="G8:H8"/>
    <mergeCell ref="G7:H7"/>
    <mergeCell ref="G10:H10"/>
    <mergeCell ref="G11:H11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D36" sqref="D36"/>
    </sheetView>
  </sheetViews>
  <sheetFormatPr defaultRowHeight="12.75"/>
  <cols>
    <col min="1" max="1" width="19.7109375" customWidth="1"/>
    <col min="2" max="2" width="10.28515625" bestFit="1" customWidth="1"/>
    <col min="3" max="3" width="18.140625" customWidth="1"/>
    <col min="4" max="4" width="23.14062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45839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95</v>
      </c>
      <c r="E6" s="33">
        <v>45849</v>
      </c>
      <c r="F6" s="33">
        <v>45849</v>
      </c>
      <c r="G6" s="162" t="s">
        <v>26</v>
      </c>
      <c r="H6" s="163"/>
      <c r="I6" s="2">
        <v>2</v>
      </c>
      <c r="J6" s="38">
        <v>5196.1899999999996</v>
      </c>
      <c r="K6" s="95">
        <v>5196.1899999999996</v>
      </c>
      <c r="L6" s="8">
        <v>0</v>
      </c>
      <c r="M6" s="8">
        <v>0</v>
      </c>
      <c r="N6" s="8">
        <v>336</v>
      </c>
      <c r="O6" s="8">
        <v>0</v>
      </c>
      <c r="P6" s="8">
        <v>0</v>
      </c>
      <c r="Q6" s="4">
        <v>0</v>
      </c>
      <c r="R6" s="4">
        <f t="shared" ref="R6:R19" si="0">SUM(K6:N6)</f>
        <v>5532.19</v>
      </c>
    </row>
    <row r="7" spans="1:18" ht="13.5" customHeight="1" thickBot="1">
      <c r="A7" s="77" t="s">
        <v>18</v>
      </c>
      <c r="B7" s="78">
        <v>3383</v>
      </c>
      <c r="C7" s="79" t="s">
        <v>19</v>
      </c>
      <c r="D7" s="22" t="s">
        <v>96</v>
      </c>
      <c r="E7" s="33">
        <v>45853</v>
      </c>
      <c r="F7" s="33">
        <v>45858</v>
      </c>
      <c r="G7" s="165" t="s">
        <v>97</v>
      </c>
      <c r="H7" s="166"/>
      <c r="I7" s="2">
        <v>2</v>
      </c>
      <c r="J7" s="38">
        <v>4679.3</v>
      </c>
      <c r="K7" s="96">
        <v>4679.3</v>
      </c>
      <c r="L7" s="8">
        <v>0</v>
      </c>
      <c r="M7" s="8">
        <v>0</v>
      </c>
      <c r="N7" s="8">
        <v>1009.8</v>
      </c>
      <c r="O7" s="8">
        <v>0</v>
      </c>
      <c r="P7" s="8">
        <v>0</v>
      </c>
      <c r="Q7" s="4">
        <v>0</v>
      </c>
      <c r="R7" s="4">
        <f t="shared" ref="R7:R16" si="1">SUM(K7:N7)</f>
        <v>5689.1</v>
      </c>
    </row>
    <row r="8" spans="1:18" ht="13.5" customHeight="1" thickBot="1">
      <c r="A8" s="77" t="s">
        <v>18</v>
      </c>
      <c r="B8" s="78">
        <v>3383</v>
      </c>
      <c r="C8" s="79" t="s">
        <v>19</v>
      </c>
      <c r="D8" s="22" t="s">
        <v>98</v>
      </c>
      <c r="E8" s="33">
        <v>45861</v>
      </c>
      <c r="F8" s="33">
        <v>45861</v>
      </c>
      <c r="G8" s="165" t="s">
        <v>99</v>
      </c>
      <c r="H8" s="166"/>
      <c r="I8" s="2">
        <v>2</v>
      </c>
      <c r="J8" s="38">
        <v>3975.07</v>
      </c>
      <c r="K8" s="96">
        <v>3975.07</v>
      </c>
      <c r="L8" s="8">
        <v>0</v>
      </c>
      <c r="M8" s="8">
        <v>0</v>
      </c>
      <c r="N8" s="8">
        <v>86.27</v>
      </c>
      <c r="O8" s="8">
        <v>0</v>
      </c>
      <c r="P8" s="8">
        <v>0</v>
      </c>
      <c r="Q8" s="4">
        <v>0</v>
      </c>
      <c r="R8" s="4">
        <f t="shared" si="1"/>
        <v>4061.34</v>
      </c>
    </row>
    <row r="9" spans="1:18" ht="13.5" customHeight="1" thickBot="1">
      <c r="A9" s="77" t="s">
        <v>18</v>
      </c>
      <c r="B9" s="78">
        <v>3383</v>
      </c>
      <c r="C9" s="79" t="s">
        <v>19</v>
      </c>
      <c r="D9" s="22" t="s">
        <v>100</v>
      </c>
      <c r="E9" s="33">
        <v>45867</v>
      </c>
      <c r="F9" s="33">
        <v>45868</v>
      </c>
      <c r="G9" s="165" t="s">
        <v>99</v>
      </c>
      <c r="H9" s="166"/>
      <c r="I9" s="2">
        <v>2</v>
      </c>
      <c r="J9" s="38">
        <v>7386.61</v>
      </c>
      <c r="K9" s="96">
        <v>7386.61</v>
      </c>
      <c r="L9" s="8">
        <v>0</v>
      </c>
      <c r="M9" s="8">
        <v>0</v>
      </c>
      <c r="N9" s="8">
        <v>1062.55</v>
      </c>
      <c r="O9" s="8">
        <v>0</v>
      </c>
      <c r="P9" s="8">
        <v>0</v>
      </c>
      <c r="Q9" s="4">
        <v>0</v>
      </c>
      <c r="R9" s="4">
        <f t="shared" si="1"/>
        <v>8449.16</v>
      </c>
    </row>
    <row r="10" spans="1:18" ht="13.5" customHeight="1" thickBot="1">
      <c r="A10" s="77" t="s">
        <v>18</v>
      </c>
      <c r="B10" s="78">
        <v>3383</v>
      </c>
      <c r="C10" s="79" t="s">
        <v>19</v>
      </c>
      <c r="D10" s="22" t="s">
        <v>149</v>
      </c>
      <c r="E10" s="33">
        <v>45923</v>
      </c>
      <c r="F10" s="33">
        <v>45925</v>
      </c>
      <c r="G10" s="165" t="s">
        <v>103</v>
      </c>
      <c r="H10" s="166"/>
      <c r="I10" s="2">
        <v>2</v>
      </c>
      <c r="J10" s="38">
        <v>860.42</v>
      </c>
      <c r="K10" s="96">
        <v>860.42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4">
        <v>0</v>
      </c>
      <c r="R10" s="4">
        <f t="shared" si="1"/>
        <v>860.42</v>
      </c>
    </row>
    <row r="11" spans="1:18" ht="13.5" customHeight="1" thickBot="1">
      <c r="A11" s="73" t="s">
        <v>20</v>
      </c>
      <c r="B11" s="72">
        <v>2274</v>
      </c>
      <c r="C11" s="74" t="s">
        <v>21</v>
      </c>
      <c r="D11" s="22" t="s">
        <v>95</v>
      </c>
      <c r="E11" s="33">
        <v>45849</v>
      </c>
      <c r="F11" s="33">
        <v>45849</v>
      </c>
      <c r="G11" s="162" t="s">
        <v>26</v>
      </c>
      <c r="H11" s="163"/>
      <c r="I11" s="2">
        <v>2</v>
      </c>
      <c r="J11" s="38">
        <v>5196.1899999999996</v>
      </c>
      <c r="K11" s="96">
        <v>5196.1899999999996</v>
      </c>
      <c r="L11" s="8">
        <v>0</v>
      </c>
      <c r="M11" s="8">
        <v>0</v>
      </c>
      <c r="N11" s="8">
        <v>402</v>
      </c>
      <c r="O11" s="8">
        <v>0</v>
      </c>
      <c r="P11" s="8">
        <v>0</v>
      </c>
      <c r="Q11" s="4">
        <v>0</v>
      </c>
      <c r="R11" s="4">
        <f t="shared" si="1"/>
        <v>5598.19</v>
      </c>
    </row>
    <row r="12" spans="1:18" ht="13.5" customHeight="1" thickBot="1">
      <c r="A12" s="73" t="s">
        <v>20</v>
      </c>
      <c r="B12" s="72">
        <v>2274</v>
      </c>
      <c r="C12" s="74" t="s">
        <v>21</v>
      </c>
      <c r="D12" s="22" t="s">
        <v>96</v>
      </c>
      <c r="E12" s="33">
        <v>45854</v>
      </c>
      <c r="F12" s="33">
        <v>45855</v>
      </c>
      <c r="G12" s="165" t="s">
        <v>97</v>
      </c>
      <c r="H12" s="166"/>
      <c r="I12" s="2">
        <v>2</v>
      </c>
      <c r="J12" s="38">
        <v>2425.77</v>
      </c>
      <c r="K12" s="96">
        <v>2425.77</v>
      </c>
      <c r="L12" s="8">
        <v>0</v>
      </c>
      <c r="M12" s="8">
        <v>0</v>
      </c>
      <c r="N12" s="8">
        <v>617.19000000000005</v>
      </c>
      <c r="O12" s="8">
        <v>0</v>
      </c>
      <c r="P12" s="8">
        <v>0</v>
      </c>
      <c r="Q12" s="4">
        <v>0</v>
      </c>
      <c r="R12" s="4">
        <f t="shared" si="1"/>
        <v>3042.96</v>
      </c>
    </row>
    <row r="13" spans="1:18" ht="13.5" customHeight="1" thickBot="1">
      <c r="A13" s="73" t="s">
        <v>20</v>
      </c>
      <c r="B13" s="72">
        <v>2274</v>
      </c>
      <c r="C13" s="74" t="s">
        <v>21</v>
      </c>
      <c r="D13" s="22" t="s">
        <v>98</v>
      </c>
      <c r="E13" s="33">
        <v>45861</v>
      </c>
      <c r="F13" s="33">
        <v>45861</v>
      </c>
      <c r="G13" s="165" t="s">
        <v>99</v>
      </c>
      <c r="H13" s="166"/>
      <c r="I13" s="2">
        <v>2</v>
      </c>
      <c r="J13" s="38">
        <v>3401.56</v>
      </c>
      <c r="K13" s="96">
        <v>3401.56</v>
      </c>
      <c r="L13" s="8">
        <v>0</v>
      </c>
      <c r="M13" s="8">
        <v>0</v>
      </c>
      <c r="N13" s="8">
        <v>380.65</v>
      </c>
      <c r="O13" s="8">
        <v>0</v>
      </c>
      <c r="P13" s="8">
        <v>0</v>
      </c>
      <c r="Q13" s="4">
        <v>0</v>
      </c>
      <c r="R13" s="4">
        <f t="shared" si="1"/>
        <v>3782.21</v>
      </c>
    </row>
    <row r="14" spans="1:18" ht="13.5" customHeight="1" thickBot="1">
      <c r="A14" s="73" t="s">
        <v>20</v>
      </c>
      <c r="B14" s="72">
        <v>2274</v>
      </c>
      <c r="C14" s="74" t="s">
        <v>21</v>
      </c>
      <c r="D14" s="22" t="s">
        <v>100</v>
      </c>
      <c r="E14" s="33">
        <v>45867</v>
      </c>
      <c r="F14" s="33">
        <v>45868</v>
      </c>
      <c r="G14" s="165" t="s">
        <v>99</v>
      </c>
      <c r="H14" s="166"/>
      <c r="I14" s="2">
        <v>2</v>
      </c>
      <c r="J14" s="38">
        <v>8539.1</v>
      </c>
      <c r="K14" s="96">
        <v>8539.1</v>
      </c>
      <c r="L14" s="8">
        <v>0</v>
      </c>
      <c r="M14" s="8">
        <v>0</v>
      </c>
      <c r="N14" s="8">
        <v>1494.55</v>
      </c>
      <c r="O14" s="8">
        <v>0</v>
      </c>
      <c r="P14" s="8">
        <v>0</v>
      </c>
      <c r="Q14" s="4">
        <v>0</v>
      </c>
      <c r="R14" s="4">
        <f t="shared" si="1"/>
        <v>10033.65</v>
      </c>
    </row>
    <row r="15" spans="1:18" ht="13.5" customHeight="1" thickBot="1">
      <c r="A15" s="73" t="s">
        <v>20</v>
      </c>
      <c r="B15" s="72">
        <v>2274</v>
      </c>
      <c r="C15" s="74" t="s">
        <v>21</v>
      </c>
      <c r="D15" s="22" t="s">
        <v>101</v>
      </c>
      <c r="E15" s="33">
        <v>45923</v>
      </c>
      <c r="F15" s="33">
        <v>45926</v>
      </c>
      <c r="G15" s="165" t="s">
        <v>103</v>
      </c>
      <c r="H15" s="166"/>
      <c r="I15" s="2">
        <v>2</v>
      </c>
      <c r="J15" s="38">
        <v>860.42</v>
      </c>
      <c r="K15" s="96">
        <v>860.42</v>
      </c>
      <c r="L15" s="8">
        <v>0</v>
      </c>
      <c r="M15" s="8">
        <v>0</v>
      </c>
      <c r="N15" s="8">
        <v>2907.2</v>
      </c>
      <c r="O15" s="8">
        <v>0</v>
      </c>
      <c r="P15" s="8">
        <v>0</v>
      </c>
      <c r="Q15" s="4">
        <v>0</v>
      </c>
      <c r="R15" s="4">
        <f t="shared" si="1"/>
        <v>3767.62</v>
      </c>
    </row>
    <row r="16" spans="1:18" ht="13.5" customHeight="1" thickBot="1">
      <c r="A16" s="41" t="s">
        <v>22</v>
      </c>
      <c r="B16" s="7">
        <v>3192</v>
      </c>
      <c r="C16" s="5" t="s">
        <v>23</v>
      </c>
      <c r="D16" s="22" t="s">
        <v>101</v>
      </c>
      <c r="E16" s="33">
        <v>45923</v>
      </c>
      <c r="F16" s="33">
        <v>45926</v>
      </c>
      <c r="G16" s="165" t="s">
        <v>103</v>
      </c>
      <c r="H16" s="166"/>
      <c r="I16" s="2">
        <v>2</v>
      </c>
      <c r="J16" s="38">
        <v>860.42</v>
      </c>
      <c r="K16" s="96">
        <v>860.42</v>
      </c>
      <c r="L16" s="8">
        <v>0</v>
      </c>
      <c r="M16" s="8">
        <v>0</v>
      </c>
      <c r="N16" s="8">
        <v>2393.54</v>
      </c>
      <c r="O16" s="8">
        <v>0</v>
      </c>
      <c r="P16" s="8">
        <v>0</v>
      </c>
      <c r="Q16" s="4">
        <v>0</v>
      </c>
      <c r="R16" s="4">
        <f t="shared" si="1"/>
        <v>3253.96</v>
      </c>
    </row>
    <row r="17" spans="1:18" ht="13.5" customHeight="1" thickBot="1">
      <c r="A17" s="52" t="s">
        <v>102</v>
      </c>
      <c r="B17" s="16">
        <v>3373</v>
      </c>
      <c r="C17" s="5" t="s">
        <v>109</v>
      </c>
      <c r="D17" s="22" t="s">
        <v>101</v>
      </c>
      <c r="E17" s="33">
        <v>45923</v>
      </c>
      <c r="F17" s="33">
        <v>45926</v>
      </c>
      <c r="G17" s="165" t="s">
        <v>103</v>
      </c>
      <c r="H17" s="166"/>
      <c r="I17" s="2">
        <v>2</v>
      </c>
      <c r="J17" s="38">
        <v>1753.04</v>
      </c>
      <c r="K17" s="96">
        <v>1753.04</v>
      </c>
      <c r="L17" s="8">
        <v>0</v>
      </c>
      <c r="M17" s="8">
        <v>0</v>
      </c>
      <c r="N17" s="8">
        <v>2582.5100000000002</v>
      </c>
      <c r="O17" s="8">
        <v>0</v>
      </c>
      <c r="P17" s="8">
        <v>0</v>
      </c>
      <c r="Q17" s="4">
        <v>0</v>
      </c>
      <c r="R17" s="4">
        <f t="shared" si="0"/>
        <v>4335.55</v>
      </c>
    </row>
    <row r="18" spans="1:18" ht="13.5" customHeight="1" thickBot="1">
      <c r="A18" s="52" t="s">
        <v>104</v>
      </c>
      <c r="B18" s="32">
        <v>2791</v>
      </c>
      <c r="C18" s="5" t="s">
        <v>107</v>
      </c>
      <c r="D18" s="22" t="s">
        <v>101</v>
      </c>
      <c r="E18" s="33">
        <v>45923</v>
      </c>
      <c r="F18" s="33">
        <v>45926</v>
      </c>
      <c r="G18" s="165" t="s">
        <v>103</v>
      </c>
      <c r="H18" s="166"/>
      <c r="I18" s="2">
        <v>2</v>
      </c>
      <c r="J18" s="38">
        <v>860.42</v>
      </c>
      <c r="K18" s="96">
        <v>860.42</v>
      </c>
      <c r="L18" s="8">
        <v>0</v>
      </c>
      <c r="M18" s="8">
        <v>0</v>
      </c>
      <c r="N18" s="8">
        <v>2470.5100000000002</v>
      </c>
      <c r="O18" s="8">
        <v>0</v>
      </c>
      <c r="P18" s="8">
        <v>0</v>
      </c>
      <c r="Q18" s="4">
        <v>0</v>
      </c>
      <c r="R18" s="4">
        <f t="shared" si="0"/>
        <v>3330.9300000000003</v>
      </c>
    </row>
    <row r="19" spans="1:18" ht="13.5" customHeight="1" thickBot="1">
      <c r="A19" s="52" t="s">
        <v>105</v>
      </c>
      <c r="B19" s="16">
        <v>2717</v>
      </c>
      <c r="C19" s="5" t="s">
        <v>108</v>
      </c>
      <c r="D19" s="22" t="s">
        <v>101</v>
      </c>
      <c r="E19" s="33">
        <v>45923</v>
      </c>
      <c r="F19" s="33">
        <v>45926</v>
      </c>
      <c r="G19" s="165" t="s">
        <v>103</v>
      </c>
      <c r="H19" s="166"/>
      <c r="I19" s="2">
        <v>2</v>
      </c>
      <c r="J19" s="38">
        <v>860.42</v>
      </c>
      <c r="K19" s="96">
        <v>860.42</v>
      </c>
      <c r="L19" s="8">
        <v>0</v>
      </c>
      <c r="M19" s="8">
        <v>0</v>
      </c>
      <c r="N19" s="8">
        <v>2696.24</v>
      </c>
      <c r="O19" s="8">
        <v>0</v>
      </c>
      <c r="P19" s="8">
        <v>0</v>
      </c>
      <c r="Q19" s="4">
        <v>0</v>
      </c>
      <c r="R19" s="4">
        <f t="shared" si="0"/>
        <v>3556.66</v>
      </c>
    </row>
    <row r="20" spans="1:18" ht="13.5" customHeight="1" thickBot="1">
      <c r="A20" s="94" t="s">
        <v>110</v>
      </c>
      <c r="B20" s="32">
        <v>3247</v>
      </c>
      <c r="C20" s="5" t="s">
        <v>111</v>
      </c>
      <c r="D20" s="22" t="s">
        <v>101</v>
      </c>
      <c r="E20" s="33">
        <v>45923</v>
      </c>
      <c r="F20" s="33">
        <v>45926</v>
      </c>
      <c r="G20" s="165" t="s">
        <v>103</v>
      </c>
      <c r="H20" s="166"/>
      <c r="I20" s="2">
        <v>2</v>
      </c>
      <c r="J20" s="38">
        <v>1753.04</v>
      </c>
      <c r="K20" s="96">
        <v>1753.04</v>
      </c>
      <c r="L20" s="8">
        <v>0</v>
      </c>
      <c r="M20" s="8">
        <v>0</v>
      </c>
      <c r="N20" s="8">
        <v>2787.76</v>
      </c>
      <c r="O20" s="8">
        <v>0</v>
      </c>
      <c r="P20" s="8">
        <v>0</v>
      </c>
      <c r="Q20" s="4">
        <v>0</v>
      </c>
      <c r="R20" s="4">
        <f t="shared" ref="R20" si="2">SUM(K20:N20)</f>
        <v>4540.8</v>
      </c>
    </row>
    <row r="21" spans="1:18" ht="13.5" thickBot="1">
      <c r="A21" s="6" t="s">
        <v>106</v>
      </c>
      <c r="B21" s="7">
        <v>3361</v>
      </c>
      <c r="C21" s="5" t="s">
        <v>112</v>
      </c>
      <c r="D21" s="22" t="s">
        <v>101</v>
      </c>
      <c r="E21" s="33">
        <v>45923</v>
      </c>
      <c r="F21" s="33">
        <v>45928</v>
      </c>
      <c r="G21" s="165" t="s">
        <v>103</v>
      </c>
      <c r="H21" s="166"/>
      <c r="I21" s="2">
        <v>2</v>
      </c>
      <c r="J21" s="38">
        <v>889.18</v>
      </c>
      <c r="K21" s="97">
        <v>889.18</v>
      </c>
      <c r="L21" s="8">
        <v>0</v>
      </c>
      <c r="M21" s="8">
        <v>0</v>
      </c>
      <c r="N21" s="8">
        <v>3048.02</v>
      </c>
      <c r="O21" s="8">
        <v>0</v>
      </c>
      <c r="P21" s="8">
        <v>0</v>
      </c>
      <c r="Q21" s="4">
        <v>0</v>
      </c>
      <c r="R21" s="4">
        <f t="shared" ref="R21" si="3">SUM(K21:N21)</f>
        <v>3937.2</v>
      </c>
    </row>
    <row r="22" spans="1:18" ht="13.5" thickBot="1">
      <c r="A22" s="10"/>
      <c r="B22" s="11"/>
      <c r="C22" s="12"/>
      <c r="D22" s="23"/>
      <c r="E22" s="25"/>
      <c r="F22" s="26"/>
      <c r="G22" s="114"/>
      <c r="H22" s="115"/>
      <c r="I22" s="13">
        <f>SUM(I6:I21)</f>
        <v>32</v>
      </c>
      <c r="J22" s="18"/>
      <c r="K22" s="20"/>
      <c r="L22" s="15"/>
      <c r="M22" s="15"/>
      <c r="N22" s="14"/>
      <c r="O22" s="15"/>
      <c r="P22" s="15"/>
      <c r="Q22" s="14"/>
      <c r="R22" s="14"/>
    </row>
    <row r="23" spans="1:18" ht="13.5" thickBot="1">
      <c r="A23" s="1"/>
      <c r="B23" s="9"/>
      <c r="C23" s="9"/>
      <c r="D23" s="1"/>
      <c r="K23" s="36">
        <f>SUM(K6:K22)</f>
        <v>49497.149999999987</v>
      </c>
      <c r="N23" s="36">
        <f>SUM(N6:N22)</f>
        <v>24274.790000000005</v>
      </c>
      <c r="Q23" s="36">
        <f>SUM(Q6:Q22)</f>
        <v>0</v>
      </c>
      <c r="R23" s="36">
        <f>SUM(R6:R22)</f>
        <v>73771.94</v>
      </c>
    </row>
    <row r="24" spans="1:18">
      <c r="A24" s="37"/>
    </row>
  </sheetData>
  <mergeCells count="38">
    <mergeCell ref="G6:H6"/>
    <mergeCell ref="G7:H7"/>
    <mergeCell ref="G8:H8"/>
    <mergeCell ref="G9:H9"/>
    <mergeCell ref="G21:H21"/>
    <mergeCell ref="G10:H10"/>
    <mergeCell ref="G11:H11"/>
    <mergeCell ref="G12:H12"/>
    <mergeCell ref="G13:H13"/>
    <mergeCell ref="G14:H14"/>
    <mergeCell ref="G20:H20"/>
    <mergeCell ref="G15:H15"/>
    <mergeCell ref="G16:H16"/>
    <mergeCell ref="G17:H17"/>
    <mergeCell ref="G18:H18"/>
    <mergeCell ref="G19:H19"/>
    <mergeCell ref="G22:H22"/>
    <mergeCell ref="G3:K3"/>
    <mergeCell ref="L3:N3"/>
    <mergeCell ref="A2:N2"/>
    <mergeCell ref="A3:A5"/>
    <mergeCell ref="E3:F3"/>
    <mergeCell ref="M4:M5"/>
    <mergeCell ref="N4:N5"/>
    <mergeCell ref="B3:B5"/>
    <mergeCell ref="C3:C5"/>
    <mergeCell ref="D3:D5"/>
    <mergeCell ref="J4:J5"/>
    <mergeCell ref="K4:K5"/>
    <mergeCell ref="E4:F4"/>
    <mergeCell ref="G4:H5"/>
    <mergeCell ref="I4:I5"/>
    <mergeCell ref="R4:R5"/>
    <mergeCell ref="O4:O5"/>
    <mergeCell ref="P4:P5"/>
    <mergeCell ref="O3:Q3"/>
    <mergeCell ref="L4:L5"/>
    <mergeCell ref="Q4:Q5"/>
  </mergeCells>
  <printOptions horizontalCentered="1"/>
  <pageMargins left="0.23622047244094491" right="0.19685039370078741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K12" sqref="K12"/>
    </sheetView>
  </sheetViews>
  <sheetFormatPr defaultRowHeight="12.75"/>
  <cols>
    <col min="1" max="1" width="19.7109375" customWidth="1"/>
    <col min="2" max="2" width="10.28515625" bestFit="1" customWidth="1"/>
    <col min="3" max="3" width="16.42578125" customWidth="1"/>
    <col min="4" max="4" width="24.85546875" customWidth="1"/>
    <col min="5" max="6" width="6.5703125" customWidth="1"/>
    <col min="8" max="8" width="8.5703125" customWidth="1"/>
    <col min="10" max="10" width="8.85546875" bestFit="1" customWidth="1"/>
    <col min="11" max="11" width="9.140625" customWidth="1"/>
    <col min="16" max="16" width="8" customWidth="1"/>
    <col min="17" max="17" width="8.1406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45870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116</v>
      </c>
      <c r="E6" s="43">
        <v>45874</v>
      </c>
      <c r="F6" s="43">
        <v>45875</v>
      </c>
      <c r="G6" s="165" t="s">
        <v>99</v>
      </c>
      <c r="H6" s="166"/>
      <c r="I6" s="2">
        <v>2</v>
      </c>
      <c r="J6" s="3">
        <v>5417.89</v>
      </c>
      <c r="K6" s="3">
        <v>5417.89</v>
      </c>
      <c r="L6" s="8">
        <v>0</v>
      </c>
      <c r="M6" s="8">
        <v>0</v>
      </c>
      <c r="N6" s="8">
        <v>2149.14</v>
      </c>
      <c r="O6" s="8">
        <v>0</v>
      </c>
      <c r="P6" s="8">
        <v>0</v>
      </c>
      <c r="Q6" s="4">
        <v>0</v>
      </c>
      <c r="R6" s="4">
        <f t="shared" ref="R6:R11" si="0">SUM(K6:N6)</f>
        <v>7567.0300000000007</v>
      </c>
    </row>
    <row r="7" spans="1:18" ht="13.5" customHeight="1" thickBot="1">
      <c r="A7" s="98"/>
      <c r="B7" s="99"/>
      <c r="C7" s="100"/>
      <c r="D7" s="22" t="s">
        <v>117</v>
      </c>
      <c r="E7" s="101"/>
      <c r="F7" s="101"/>
      <c r="G7" s="177"/>
      <c r="H7" s="178"/>
      <c r="I7" s="102"/>
      <c r="J7" s="107">
        <v>0</v>
      </c>
      <c r="K7" s="10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4">
        <v>0</v>
      </c>
      <c r="R7" s="4">
        <f t="shared" si="0"/>
        <v>0</v>
      </c>
    </row>
    <row r="8" spans="1:18" ht="13.5" customHeight="1" thickBot="1">
      <c r="A8" s="52" t="s">
        <v>113</v>
      </c>
      <c r="B8" s="32">
        <v>3036</v>
      </c>
      <c r="C8" s="55" t="s">
        <v>114</v>
      </c>
      <c r="D8" s="22" t="s">
        <v>118</v>
      </c>
      <c r="E8" s="43">
        <v>45880</v>
      </c>
      <c r="F8" s="43">
        <v>45881</v>
      </c>
      <c r="G8" s="165" t="s">
        <v>115</v>
      </c>
      <c r="H8" s="166"/>
      <c r="I8" s="2">
        <v>2</v>
      </c>
      <c r="J8" s="3">
        <v>2119.4299999999998</v>
      </c>
      <c r="K8" s="3">
        <v>2119.4299999999998</v>
      </c>
      <c r="L8" s="8">
        <v>0</v>
      </c>
      <c r="M8" s="8">
        <v>0</v>
      </c>
      <c r="N8" s="8">
        <v>481.59</v>
      </c>
      <c r="O8" s="8">
        <v>0</v>
      </c>
      <c r="P8" s="8">
        <v>0</v>
      </c>
      <c r="Q8" s="4">
        <v>0</v>
      </c>
      <c r="R8" s="4">
        <f t="shared" si="0"/>
        <v>2601.02</v>
      </c>
    </row>
    <row r="9" spans="1:18" ht="13.5" customHeight="1" thickBot="1">
      <c r="A9" s="103"/>
      <c r="B9" s="104"/>
      <c r="C9" s="105"/>
      <c r="D9" s="22" t="s">
        <v>119</v>
      </c>
      <c r="E9" s="106"/>
      <c r="F9" s="106"/>
      <c r="G9" s="177"/>
      <c r="H9" s="178"/>
      <c r="I9" s="102">
        <v>0</v>
      </c>
      <c r="J9" s="107">
        <v>0</v>
      </c>
      <c r="K9" s="10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4">
        <v>0</v>
      </c>
      <c r="R9" s="4">
        <f t="shared" si="0"/>
        <v>0</v>
      </c>
    </row>
    <row r="10" spans="1:18" ht="13.5" customHeight="1" thickBot="1">
      <c r="A10" s="44" t="s">
        <v>35</v>
      </c>
      <c r="B10" s="45">
        <v>2382</v>
      </c>
      <c r="C10" s="5" t="s">
        <v>36</v>
      </c>
      <c r="D10" s="22" t="s">
        <v>120</v>
      </c>
      <c r="E10" s="43">
        <v>45894</v>
      </c>
      <c r="F10" s="43">
        <v>45896</v>
      </c>
      <c r="G10" s="112" t="s">
        <v>24</v>
      </c>
      <c r="H10" s="113"/>
      <c r="I10" s="2">
        <v>2</v>
      </c>
      <c r="J10" s="3">
        <v>1904.7</v>
      </c>
      <c r="K10" s="58">
        <v>1904.7</v>
      </c>
      <c r="L10" s="8">
        <v>0</v>
      </c>
      <c r="M10" s="8">
        <v>0</v>
      </c>
      <c r="N10" s="8">
        <v>899.29</v>
      </c>
      <c r="O10" s="8">
        <v>0</v>
      </c>
      <c r="P10" s="8">
        <v>0</v>
      </c>
      <c r="Q10" s="4">
        <v>0</v>
      </c>
      <c r="R10" s="4">
        <f t="shared" si="0"/>
        <v>2803.99</v>
      </c>
    </row>
    <row r="11" spans="1:18" ht="13.5" customHeight="1" thickBot="1">
      <c r="A11" s="44" t="s">
        <v>35</v>
      </c>
      <c r="B11" s="45">
        <v>2382</v>
      </c>
      <c r="C11" s="5" t="s">
        <v>36</v>
      </c>
      <c r="D11" s="22" t="s">
        <v>143</v>
      </c>
      <c r="E11" s="43">
        <v>45922</v>
      </c>
      <c r="F11" s="43">
        <v>45926</v>
      </c>
      <c r="G11" s="112" t="s">
        <v>141</v>
      </c>
      <c r="H11" s="113"/>
      <c r="I11" s="2">
        <v>1</v>
      </c>
      <c r="J11" s="3">
        <v>1105.08</v>
      </c>
      <c r="K11" s="58">
        <v>1105.08</v>
      </c>
      <c r="L11" s="8">
        <v>0</v>
      </c>
      <c r="M11" s="8">
        <v>0</v>
      </c>
      <c r="N11" s="8">
        <v>1809.97</v>
      </c>
      <c r="O11" s="8">
        <v>0</v>
      </c>
      <c r="P11" s="8">
        <v>0</v>
      </c>
      <c r="Q11" s="4">
        <v>0</v>
      </c>
      <c r="R11" s="4">
        <f t="shared" si="0"/>
        <v>2915.05</v>
      </c>
    </row>
    <row r="12" spans="1:18" ht="13.5" customHeight="1" thickBot="1">
      <c r="A12" s="44" t="s">
        <v>35</v>
      </c>
      <c r="B12" s="45">
        <v>2382</v>
      </c>
      <c r="C12" s="5" t="s">
        <v>36</v>
      </c>
      <c r="D12" s="22" t="s">
        <v>144</v>
      </c>
      <c r="E12" s="43">
        <v>45929</v>
      </c>
      <c r="F12" s="43">
        <v>45931</v>
      </c>
      <c r="G12" s="112" t="s">
        <v>142</v>
      </c>
      <c r="H12" s="113"/>
      <c r="I12" s="2">
        <v>2</v>
      </c>
      <c r="J12" s="3">
        <v>1581.72</v>
      </c>
      <c r="K12" s="58">
        <v>1581.72</v>
      </c>
      <c r="L12" s="8">
        <v>0</v>
      </c>
      <c r="M12" s="8">
        <v>0</v>
      </c>
      <c r="N12" s="8">
        <v>639.16</v>
      </c>
      <c r="O12" s="8">
        <v>0</v>
      </c>
      <c r="P12" s="8">
        <v>0</v>
      </c>
      <c r="Q12" s="4">
        <v>0</v>
      </c>
      <c r="R12" s="4">
        <f t="shared" ref="R12" si="1">SUM(K12:N12)</f>
        <v>2220.88</v>
      </c>
    </row>
    <row r="13" spans="1:18" ht="13.5" thickBot="1">
      <c r="A13" s="6"/>
      <c r="B13" s="7"/>
      <c r="C13" s="5"/>
      <c r="D13" s="22"/>
      <c r="E13" s="24"/>
      <c r="F13" s="24"/>
      <c r="G13" s="160"/>
      <c r="H13" s="161"/>
      <c r="I13" s="2">
        <v>0</v>
      </c>
      <c r="J13" s="3">
        <v>0</v>
      </c>
      <c r="K13" s="5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4">
        <v>0</v>
      </c>
      <c r="R13" s="4">
        <f t="shared" ref="R13" si="2">SUM(K13:N13)</f>
        <v>0</v>
      </c>
    </row>
    <row r="14" spans="1:18" ht="13.5" thickBot="1">
      <c r="A14" s="10"/>
      <c r="B14" s="11"/>
      <c r="C14" s="12"/>
      <c r="D14" s="23"/>
      <c r="E14" s="25"/>
      <c r="F14" s="26"/>
      <c r="G14" s="114"/>
      <c r="H14" s="115"/>
      <c r="I14" s="13">
        <f>SUM(I6:I13)</f>
        <v>9</v>
      </c>
      <c r="J14" s="18"/>
      <c r="K14" s="20"/>
      <c r="L14" s="15"/>
      <c r="M14" s="15"/>
      <c r="N14" s="14"/>
      <c r="O14" s="15"/>
      <c r="P14" s="15"/>
      <c r="Q14" s="14"/>
      <c r="R14" s="14"/>
    </row>
    <row r="15" spans="1:18" ht="13.5" thickBot="1">
      <c r="A15" s="1"/>
      <c r="B15" s="9"/>
      <c r="C15" s="9"/>
      <c r="D15" s="1"/>
      <c r="K15" s="36">
        <f>SUM(K6:K14)</f>
        <v>12128.82</v>
      </c>
      <c r="N15" s="36">
        <f>SUM(N6:N14)</f>
        <v>5979.15</v>
      </c>
      <c r="Q15" s="36">
        <f>SUM(Q6:Q14)</f>
        <v>0</v>
      </c>
      <c r="R15" s="36">
        <f>SUM(R6:R14)</f>
        <v>18107.97</v>
      </c>
    </row>
    <row r="16" spans="1:18">
      <c r="A16" s="37"/>
    </row>
  </sheetData>
  <mergeCells count="30">
    <mergeCell ref="G14:H14"/>
    <mergeCell ref="P4:P5"/>
    <mergeCell ref="Q4:Q5"/>
    <mergeCell ref="R4:R5"/>
    <mergeCell ref="G6:H6"/>
    <mergeCell ref="G9:H9"/>
    <mergeCell ref="G13:H13"/>
    <mergeCell ref="G7:H7"/>
    <mergeCell ref="G8:H8"/>
    <mergeCell ref="G10:H10"/>
    <mergeCell ref="G11:H11"/>
    <mergeCell ref="G12:H12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A2:N2"/>
    <mergeCell ref="A3:A5"/>
    <mergeCell ref="B3:B5"/>
    <mergeCell ref="C3:C5"/>
    <mergeCell ref="D3:D5"/>
    <mergeCell ref="E3:F3"/>
    <mergeCell ref="G3:K3"/>
    <mergeCell ref="L3:N3"/>
  </mergeCells>
  <pageMargins left="0.15748031496062992" right="0.1574803149606299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activeCell="N27" sqref="N27"/>
    </sheetView>
  </sheetViews>
  <sheetFormatPr defaultRowHeight="12.75"/>
  <cols>
    <col min="1" max="1" width="20.42578125" customWidth="1"/>
    <col min="2" max="2" width="10.28515625" bestFit="1" customWidth="1"/>
    <col min="3" max="3" width="17" customWidth="1"/>
    <col min="4" max="4" width="24.85546875" customWidth="1"/>
    <col min="5" max="6" width="6.5703125" customWidth="1"/>
    <col min="8" max="8" width="9.85546875" customWidth="1"/>
    <col min="10" max="10" width="8.85546875" bestFit="1" customWidth="1"/>
    <col min="11" max="11" width="10.5703125" customWidth="1"/>
    <col min="14" max="14" width="10.85546875" customWidth="1"/>
    <col min="16" max="16" width="8" customWidth="1"/>
    <col min="17" max="17" width="7.42578125" customWidth="1"/>
    <col min="18" max="18" width="9.85546875" bestFit="1" customWidth="1"/>
  </cols>
  <sheetData>
    <row r="1" spans="1:18" ht="13.5" thickBot="1"/>
    <row r="2" spans="1:18" ht="13.5" thickBot="1">
      <c r="A2" s="137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34"/>
      <c r="P2" s="30" t="s">
        <v>1</v>
      </c>
      <c r="Q2" s="27"/>
      <c r="R2" s="35">
        <v>45901</v>
      </c>
    </row>
    <row r="3" spans="1:18" ht="12.75" customHeight="1" thickBot="1">
      <c r="A3" s="148" t="s">
        <v>2</v>
      </c>
      <c r="B3" s="151" t="s">
        <v>3</v>
      </c>
      <c r="C3" s="154" t="s">
        <v>4</v>
      </c>
      <c r="D3" s="157" t="s">
        <v>5</v>
      </c>
      <c r="E3" s="141" t="s">
        <v>16</v>
      </c>
      <c r="F3" s="142"/>
      <c r="G3" s="143" t="s">
        <v>6</v>
      </c>
      <c r="H3" s="144"/>
      <c r="I3" s="144"/>
      <c r="J3" s="144"/>
      <c r="K3" s="145"/>
      <c r="L3" s="146" t="s">
        <v>7</v>
      </c>
      <c r="M3" s="147"/>
      <c r="N3" s="147"/>
      <c r="O3" s="131" t="s">
        <v>8</v>
      </c>
      <c r="P3" s="132"/>
      <c r="Q3" s="133"/>
      <c r="R3" s="29" t="s">
        <v>9</v>
      </c>
    </row>
    <row r="4" spans="1:18" ht="12.75" customHeight="1" thickBot="1">
      <c r="A4" s="149"/>
      <c r="B4" s="152"/>
      <c r="C4" s="155"/>
      <c r="D4" s="158"/>
      <c r="E4" s="139" t="s">
        <v>17</v>
      </c>
      <c r="F4" s="140"/>
      <c r="G4" s="116" t="s">
        <v>10</v>
      </c>
      <c r="H4" s="117"/>
      <c r="I4" s="120" t="s">
        <v>11</v>
      </c>
      <c r="J4" s="122" t="s">
        <v>12</v>
      </c>
      <c r="K4" s="122" t="s">
        <v>9</v>
      </c>
      <c r="L4" s="124" t="s">
        <v>13</v>
      </c>
      <c r="M4" s="126" t="s">
        <v>12</v>
      </c>
      <c r="N4" s="128" t="s">
        <v>9</v>
      </c>
      <c r="O4" s="130" t="s">
        <v>13</v>
      </c>
      <c r="P4" s="134" t="s">
        <v>12</v>
      </c>
      <c r="Q4" s="135" t="s">
        <v>9</v>
      </c>
      <c r="R4" s="110" t="s">
        <v>12</v>
      </c>
    </row>
    <row r="5" spans="1:18" ht="13.5" customHeight="1" thickBot="1">
      <c r="A5" s="150"/>
      <c r="B5" s="153"/>
      <c r="C5" s="156"/>
      <c r="D5" s="159"/>
      <c r="E5" s="40" t="s">
        <v>14</v>
      </c>
      <c r="F5" s="28" t="s">
        <v>15</v>
      </c>
      <c r="G5" s="118"/>
      <c r="H5" s="119"/>
      <c r="I5" s="121"/>
      <c r="J5" s="123"/>
      <c r="K5" s="123"/>
      <c r="L5" s="125"/>
      <c r="M5" s="127"/>
      <c r="N5" s="129"/>
      <c r="O5" s="125"/>
      <c r="P5" s="127"/>
      <c r="Q5" s="136"/>
      <c r="R5" s="111"/>
    </row>
    <row r="6" spans="1:18" ht="13.5" customHeight="1" thickBot="1">
      <c r="A6" s="77" t="s">
        <v>18</v>
      </c>
      <c r="B6" s="78">
        <v>3383</v>
      </c>
      <c r="C6" s="79" t="s">
        <v>19</v>
      </c>
      <c r="D6" s="22" t="s">
        <v>130</v>
      </c>
      <c r="E6" s="43">
        <v>45910</v>
      </c>
      <c r="F6" s="43">
        <v>45910</v>
      </c>
      <c r="G6" s="165" t="s">
        <v>131</v>
      </c>
      <c r="H6" s="166"/>
      <c r="I6" s="71">
        <v>2</v>
      </c>
      <c r="J6" s="3">
        <v>5392.9</v>
      </c>
      <c r="K6" s="3">
        <v>5392.9</v>
      </c>
      <c r="L6" s="8">
        <v>0</v>
      </c>
      <c r="M6" s="8">
        <v>0</v>
      </c>
      <c r="N6" s="8">
        <v>266.13</v>
      </c>
      <c r="O6" s="8">
        <v>0</v>
      </c>
      <c r="P6" s="8">
        <v>0</v>
      </c>
      <c r="Q6" s="4">
        <v>0</v>
      </c>
      <c r="R6" s="4">
        <f t="shared" ref="R6:R31" si="0">SUM(K6:N6)</f>
        <v>5659.03</v>
      </c>
    </row>
    <row r="7" spans="1:18" ht="13.5" customHeight="1" thickBot="1">
      <c r="A7" s="77" t="s">
        <v>18</v>
      </c>
      <c r="B7" s="78">
        <v>3383</v>
      </c>
      <c r="C7" s="79" t="s">
        <v>19</v>
      </c>
      <c r="D7" s="56" t="s">
        <v>132</v>
      </c>
      <c r="E7" s="43">
        <v>45955</v>
      </c>
      <c r="F7" s="43">
        <v>45962</v>
      </c>
      <c r="G7" s="165" t="s">
        <v>133</v>
      </c>
      <c r="H7" s="166"/>
      <c r="I7" s="71">
        <v>4</v>
      </c>
      <c r="J7" s="3">
        <v>14183.19</v>
      </c>
      <c r="K7" s="3">
        <v>14183.19</v>
      </c>
      <c r="L7" s="8">
        <v>0</v>
      </c>
      <c r="M7" s="8">
        <v>0</v>
      </c>
      <c r="N7" s="8">
        <v>13485.58</v>
      </c>
      <c r="O7" s="8">
        <v>0</v>
      </c>
      <c r="P7" s="8">
        <v>0</v>
      </c>
      <c r="Q7" s="4">
        <v>0</v>
      </c>
      <c r="R7" s="4">
        <f t="shared" si="0"/>
        <v>27668.77</v>
      </c>
    </row>
    <row r="8" spans="1:18" ht="13.5" customHeight="1" thickBot="1">
      <c r="A8" s="73" t="s">
        <v>20</v>
      </c>
      <c r="B8" s="72">
        <v>2274</v>
      </c>
      <c r="C8" s="74" t="s">
        <v>21</v>
      </c>
      <c r="D8" s="22" t="s">
        <v>130</v>
      </c>
      <c r="E8" s="43">
        <v>45909</v>
      </c>
      <c r="F8" s="43">
        <v>45910</v>
      </c>
      <c r="G8" s="165" t="s">
        <v>131</v>
      </c>
      <c r="H8" s="166"/>
      <c r="I8" s="71">
        <v>2</v>
      </c>
      <c r="J8" s="3">
        <v>5852.06</v>
      </c>
      <c r="K8" s="3">
        <v>5852.06</v>
      </c>
      <c r="L8" s="8">
        <v>0</v>
      </c>
      <c r="M8" s="8">
        <v>0</v>
      </c>
      <c r="N8" s="8">
        <v>1668.71</v>
      </c>
      <c r="O8" s="8">
        <v>0</v>
      </c>
      <c r="P8" s="8">
        <v>0</v>
      </c>
      <c r="Q8" s="4">
        <v>0</v>
      </c>
      <c r="R8" s="4">
        <f t="shared" ref="R8:R21" si="1">SUM(K8:N8)</f>
        <v>7520.77</v>
      </c>
    </row>
    <row r="9" spans="1:18" ht="13.5" customHeight="1" thickBot="1">
      <c r="A9" s="73" t="s">
        <v>20</v>
      </c>
      <c r="B9" s="72">
        <v>2274</v>
      </c>
      <c r="C9" s="74" t="s">
        <v>21</v>
      </c>
      <c r="D9" s="56" t="s">
        <v>132</v>
      </c>
      <c r="E9" s="43">
        <v>45955</v>
      </c>
      <c r="F9" s="43">
        <v>45962</v>
      </c>
      <c r="G9" s="165" t="s">
        <v>133</v>
      </c>
      <c r="H9" s="166"/>
      <c r="I9" s="71">
        <v>4</v>
      </c>
      <c r="J9" s="3">
        <v>14183.19</v>
      </c>
      <c r="K9" s="3">
        <v>14183.19</v>
      </c>
      <c r="L9" s="8">
        <v>0</v>
      </c>
      <c r="M9" s="8">
        <v>0</v>
      </c>
      <c r="N9" s="8">
        <v>13076.93</v>
      </c>
      <c r="O9" s="8">
        <v>0</v>
      </c>
      <c r="P9" s="8">
        <v>0</v>
      </c>
      <c r="Q9" s="4">
        <v>0</v>
      </c>
      <c r="R9" s="4">
        <f t="shared" si="1"/>
        <v>27260.120000000003</v>
      </c>
    </row>
    <row r="10" spans="1:18" ht="13.5" customHeight="1" thickBot="1">
      <c r="A10" s="41" t="s">
        <v>22</v>
      </c>
      <c r="B10" s="7">
        <v>3192</v>
      </c>
      <c r="C10" s="5" t="s">
        <v>23</v>
      </c>
      <c r="D10" s="56" t="s">
        <v>132</v>
      </c>
      <c r="E10" s="43">
        <v>45955</v>
      </c>
      <c r="F10" s="43">
        <v>45962</v>
      </c>
      <c r="G10" s="165" t="s">
        <v>133</v>
      </c>
      <c r="H10" s="166"/>
      <c r="I10" s="71">
        <v>4</v>
      </c>
      <c r="J10" s="3">
        <v>14183.19</v>
      </c>
      <c r="K10" s="3">
        <v>14183.19</v>
      </c>
      <c r="L10" s="8">
        <v>0</v>
      </c>
      <c r="M10" s="8">
        <v>0</v>
      </c>
      <c r="N10" s="8">
        <v>13076.93</v>
      </c>
      <c r="O10" s="8">
        <v>0</v>
      </c>
      <c r="P10" s="8">
        <v>0</v>
      </c>
      <c r="Q10" s="4">
        <v>0</v>
      </c>
      <c r="R10" s="4">
        <f t="shared" ref="R10:R15" si="2">SUM(K10:N10)</f>
        <v>27260.120000000003</v>
      </c>
    </row>
    <row r="11" spans="1:18" ht="13.5" customHeight="1" thickBot="1">
      <c r="A11" s="31" t="s">
        <v>33</v>
      </c>
      <c r="B11" s="32">
        <v>2420</v>
      </c>
      <c r="C11" s="5" t="s">
        <v>34</v>
      </c>
      <c r="D11" s="22" t="s">
        <v>125</v>
      </c>
      <c r="E11" s="43">
        <v>45922</v>
      </c>
      <c r="F11" s="43">
        <v>45926</v>
      </c>
      <c r="G11" s="165" t="s">
        <v>126</v>
      </c>
      <c r="H11" s="166"/>
      <c r="I11" s="71">
        <v>2</v>
      </c>
      <c r="J11" s="3">
        <v>5544.34</v>
      </c>
      <c r="K11" s="3">
        <v>5544.34</v>
      </c>
      <c r="L11" s="8">
        <v>0</v>
      </c>
      <c r="M11" s="8">
        <v>0</v>
      </c>
      <c r="N11" s="8">
        <v>2232.7199999999998</v>
      </c>
      <c r="O11" s="8">
        <v>0</v>
      </c>
      <c r="P11" s="8">
        <v>0</v>
      </c>
      <c r="Q11" s="4">
        <v>0</v>
      </c>
      <c r="R11" s="4">
        <f t="shared" si="2"/>
        <v>7777.0599999999995</v>
      </c>
    </row>
    <row r="12" spans="1:18" ht="13.5" customHeight="1" thickBot="1">
      <c r="A12" s="31" t="s">
        <v>33</v>
      </c>
      <c r="B12" s="32">
        <v>2420</v>
      </c>
      <c r="C12" s="5" t="s">
        <v>34</v>
      </c>
      <c r="D12" s="22" t="s">
        <v>136</v>
      </c>
      <c r="E12" s="43">
        <v>45949</v>
      </c>
      <c r="F12" s="43">
        <v>45955</v>
      </c>
      <c r="G12" s="165" t="s">
        <v>137</v>
      </c>
      <c r="H12" s="166"/>
      <c r="I12" s="71">
        <v>6</v>
      </c>
      <c r="J12" s="3">
        <v>8754.11</v>
      </c>
      <c r="K12" s="3">
        <v>8754.11</v>
      </c>
      <c r="L12" s="8">
        <v>0</v>
      </c>
      <c r="M12" s="8">
        <v>0</v>
      </c>
      <c r="N12" s="8">
        <v>10142.719999999999</v>
      </c>
      <c r="O12" s="8">
        <v>0</v>
      </c>
      <c r="P12" s="8">
        <v>0</v>
      </c>
      <c r="Q12" s="4">
        <v>0</v>
      </c>
      <c r="R12" s="4">
        <f t="shared" si="2"/>
        <v>18896.830000000002</v>
      </c>
    </row>
    <row r="13" spans="1:18" ht="13.5" customHeight="1" thickBot="1">
      <c r="A13" s="31" t="s">
        <v>33</v>
      </c>
      <c r="B13" s="32">
        <v>2420</v>
      </c>
      <c r="C13" s="5" t="s">
        <v>34</v>
      </c>
      <c r="D13" s="22" t="s">
        <v>138</v>
      </c>
      <c r="E13" s="43">
        <v>45971</v>
      </c>
      <c r="F13" s="43">
        <v>45975</v>
      </c>
      <c r="G13" s="165" t="s">
        <v>24</v>
      </c>
      <c r="H13" s="166"/>
      <c r="I13" s="71">
        <v>2</v>
      </c>
      <c r="J13" s="3">
        <v>3422.49</v>
      </c>
      <c r="K13" s="3">
        <v>3422.49</v>
      </c>
      <c r="L13" s="8">
        <v>0</v>
      </c>
      <c r="M13" s="8">
        <v>0</v>
      </c>
      <c r="N13" s="8">
        <v>1950.38</v>
      </c>
      <c r="O13" s="8">
        <v>0</v>
      </c>
      <c r="P13" s="8">
        <v>0</v>
      </c>
      <c r="Q13" s="4">
        <v>0</v>
      </c>
      <c r="R13" s="4">
        <f t="shared" ref="R13" si="3">SUM(K13:N13)</f>
        <v>5372.87</v>
      </c>
    </row>
    <row r="14" spans="1:18" ht="13.5" customHeight="1" thickBot="1">
      <c r="A14" s="44" t="s">
        <v>35</v>
      </c>
      <c r="B14" s="45">
        <v>2382</v>
      </c>
      <c r="C14" s="5" t="s">
        <v>36</v>
      </c>
      <c r="D14" s="22" t="s">
        <v>127</v>
      </c>
      <c r="E14" s="43">
        <v>45929</v>
      </c>
      <c r="F14" s="43">
        <v>45931</v>
      </c>
      <c r="G14" s="165" t="s">
        <v>24</v>
      </c>
      <c r="H14" s="166"/>
      <c r="I14" s="71">
        <v>2</v>
      </c>
      <c r="J14" s="3">
        <v>2417.15</v>
      </c>
      <c r="K14" s="3">
        <v>2417.15</v>
      </c>
      <c r="L14" s="8">
        <v>0</v>
      </c>
      <c r="M14" s="8">
        <v>0</v>
      </c>
      <c r="N14" s="8">
        <v>639.16</v>
      </c>
      <c r="O14" s="8">
        <v>0</v>
      </c>
      <c r="P14" s="8">
        <v>0</v>
      </c>
      <c r="Q14" s="4">
        <v>0</v>
      </c>
      <c r="R14" s="4">
        <f t="shared" si="2"/>
        <v>3056.31</v>
      </c>
    </row>
    <row r="15" spans="1:18" ht="13.5" customHeight="1" thickBot="1">
      <c r="A15" s="44" t="s">
        <v>35</v>
      </c>
      <c r="B15" s="45">
        <v>2382</v>
      </c>
      <c r="C15" s="5" t="s">
        <v>36</v>
      </c>
      <c r="D15" s="22" t="s">
        <v>134</v>
      </c>
      <c r="E15" s="43">
        <v>45935</v>
      </c>
      <c r="F15" s="43">
        <v>45940</v>
      </c>
      <c r="G15" s="165" t="s">
        <v>146</v>
      </c>
      <c r="H15" s="166"/>
      <c r="I15" s="71">
        <v>2</v>
      </c>
      <c r="J15" s="3">
        <v>2526.1</v>
      </c>
      <c r="K15" s="3">
        <v>2526.1</v>
      </c>
      <c r="L15" s="8">
        <v>0</v>
      </c>
      <c r="M15" s="8">
        <v>0</v>
      </c>
      <c r="N15" s="8">
        <v>2410.59</v>
      </c>
      <c r="O15" s="8">
        <v>0</v>
      </c>
      <c r="P15" s="8">
        <v>0</v>
      </c>
      <c r="Q15" s="4">
        <v>0</v>
      </c>
      <c r="R15" s="4">
        <f t="shared" si="2"/>
        <v>4936.6900000000005</v>
      </c>
    </row>
    <row r="16" spans="1:18" ht="13.5" customHeight="1" thickBot="1">
      <c r="A16" s="44" t="s">
        <v>35</v>
      </c>
      <c r="B16" s="45">
        <v>2382</v>
      </c>
      <c r="C16" s="5" t="s">
        <v>36</v>
      </c>
      <c r="D16" s="22" t="s">
        <v>136</v>
      </c>
      <c r="E16" s="43">
        <v>45949</v>
      </c>
      <c r="F16" s="43">
        <v>45955</v>
      </c>
      <c r="G16" s="165" t="s">
        <v>137</v>
      </c>
      <c r="H16" s="166"/>
      <c r="I16" s="71">
        <v>6</v>
      </c>
      <c r="J16" s="3">
        <v>8754.11</v>
      </c>
      <c r="K16" s="3">
        <v>8754.11</v>
      </c>
      <c r="L16" s="8">
        <v>0</v>
      </c>
      <c r="M16" s="8">
        <v>0</v>
      </c>
      <c r="N16" s="8">
        <v>10142.719999999999</v>
      </c>
      <c r="O16" s="8">
        <v>0</v>
      </c>
      <c r="P16" s="8">
        <v>0</v>
      </c>
      <c r="Q16" s="4">
        <v>0</v>
      </c>
      <c r="R16" s="4">
        <f t="shared" si="1"/>
        <v>18896.830000000002</v>
      </c>
    </row>
    <row r="17" spans="1:18" ht="13.5" customHeight="1" thickBot="1">
      <c r="A17" s="44" t="s">
        <v>35</v>
      </c>
      <c r="B17" s="45">
        <v>2382</v>
      </c>
      <c r="C17" s="5" t="s">
        <v>36</v>
      </c>
      <c r="D17" s="22" t="s">
        <v>138</v>
      </c>
      <c r="E17" s="43">
        <v>45971</v>
      </c>
      <c r="F17" s="43">
        <v>45975</v>
      </c>
      <c r="G17" s="165" t="s">
        <v>129</v>
      </c>
      <c r="H17" s="166"/>
      <c r="I17" s="71">
        <v>2</v>
      </c>
      <c r="J17" s="3">
        <v>3422.49</v>
      </c>
      <c r="K17" s="3">
        <v>3422.49</v>
      </c>
      <c r="L17" s="8">
        <v>0</v>
      </c>
      <c r="M17" s="8">
        <v>0</v>
      </c>
      <c r="N17" s="8">
        <v>1917.37</v>
      </c>
      <c r="O17" s="8">
        <v>0</v>
      </c>
      <c r="P17" s="8">
        <v>0</v>
      </c>
      <c r="Q17" s="4">
        <v>0</v>
      </c>
      <c r="R17" s="4">
        <f t="shared" si="1"/>
        <v>5339.86</v>
      </c>
    </row>
    <row r="18" spans="1:18" ht="13.5" customHeight="1" thickBot="1">
      <c r="A18" s="41" t="s">
        <v>50</v>
      </c>
      <c r="B18" s="82">
        <v>3175</v>
      </c>
      <c r="C18" s="83" t="s">
        <v>52</v>
      </c>
      <c r="D18" s="22" t="s">
        <v>128</v>
      </c>
      <c r="E18" s="43">
        <v>45923</v>
      </c>
      <c r="F18" s="43">
        <v>45925</v>
      </c>
      <c r="G18" s="165" t="s">
        <v>146</v>
      </c>
      <c r="H18" s="166"/>
      <c r="I18" s="71">
        <v>2</v>
      </c>
      <c r="J18" s="3">
        <v>3078.41</v>
      </c>
      <c r="K18" s="3">
        <v>3078.41</v>
      </c>
      <c r="L18" s="8">
        <v>0</v>
      </c>
      <c r="M18" s="8">
        <v>0</v>
      </c>
      <c r="N18" s="8">
        <v>2572.9499999999998</v>
      </c>
      <c r="O18" s="8">
        <v>0</v>
      </c>
      <c r="P18" s="8">
        <v>0</v>
      </c>
      <c r="Q18" s="4">
        <v>0</v>
      </c>
      <c r="R18" s="4">
        <f t="shared" si="1"/>
        <v>5651.36</v>
      </c>
    </row>
    <row r="19" spans="1:18" ht="13.5" customHeight="1" thickBot="1">
      <c r="A19" s="41" t="s">
        <v>50</v>
      </c>
      <c r="B19" s="82">
        <v>3175</v>
      </c>
      <c r="C19" s="83" t="s">
        <v>52</v>
      </c>
      <c r="D19" s="22" t="s">
        <v>134</v>
      </c>
      <c r="E19" s="43">
        <v>45935</v>
      </c>
      <c r="F19" s="43">
        <v>45940</v>
      </c>
      <c r="G19" s="165" t="s">
        <v>146</v>
      </c>
      <c r="H19" s="166"/>
      <c r="I19" s="71">
        <v>2</v>
      </c>
      <c r="J19" s="3">
        <v>2526.1</v>
      </c>
      <c r="K19" s="3">
        <v>2526.1</v>
      </c>
      <c r="L19" s="8">
        <v>0</v>
      </c>
      <c r="M19" s="8">
        <v>0</v>
      </c>
      <c r="N19" s="8">
        <v>2974.6</v>
      </c>
      <c r="O19" s="8">
        <v>0</v>
      </c>
      <c r="P19" s="8">
        <v>0</v>
      </c>
      <c r="Q19" s="4">
        <v>0</v>
      </c>
      <c r="R19" s="4">
        <f t="shared" si="1"/>
        <v>5500.7</v>
      </c>
    </row>
    <row r="20" spans="1:18" ht="13.5" customHeight="1" thickBot="1">
      <c r="A20" s="41" t="s">
        <v>50</v>
      </c>
      <c r="B20" s="82">
        <v>3175</v>
      </c>
      <c r="C20" s="83" t="s">
        <v>52</v>
      </c>
      <c r="D20" s="22" t="s">
        <v>138</v>
      </c>
      <c r="E20" s="43">
        <v>45971</v>
      </c>
      <c r="F20" s="43">
        <v>45975</v>
      </c>
      <c r="G20" s="165" t="s">
        <v>24</v>
      </c>
      <c r="H20" s="166"/>
      <c r="I20" s="71">
        <v>2</v>
      </c>
      <c r="J20" s="3">
        <v>3422.49</v>
      </c>
      <c r="K20" s="3">
        <v>3422.49</v>
      </c>
      <c r="L20" s="8">
        <v>0</v>
      </c>
      <c r="M20" s="8">
        <v>0</v>
      </c>
      <c r="N20" s="8">
        <v>2048.96</v>
      </c>
      <c r="O20" s="8">
        <v>0</v>
      </c>
      <c r="P20" s="8">
        <v>0</v>
      </c>
      <c r="Q20" s="4">
        <v>0</v>
      </c>
      <c r="R20" s="4">
        <f t="shared" si="1"/>
        <v>5471.45</v>
      </c>
    </row>
    <row r="21" spans="1:18" ht="13.5" customHeight="1" thickBot="1">
      <c r="A21" s="41" t="s">
        <v>123</v>
      </c>
      <c r="B21" s="82">
        <v>3416</v>
      </c>
      <c r="C21" s="83" t="s">
        <v>122</v>
      </c>
      <c r="D21" s="22" t="s">
        <v>135</v>
      </c>
      <c r="E21" s="43">
        <v>45931</v>
      </c>
      <c r="F21" s="43">
        <v>45933</v>
      </c>
      <c r="G21" s="165" t="s">
        <v>146</v>
      </c>
      <c r="H21" s="166"/>
      <c r="I21" s="71">
        <v>2</v>
      </c>
      <c r="J21" s="3">
        <v>6704.75</v>
      </c>
      <c r="K21" s="3">
        <v>6704.75</v>
      </c>
      <c r="L21" s="8">
        <v>0</v>
      </c>
      <c r="M21" s="8">
        <v>0</v>
      </c>
      <c r="N21" s="8">
        <v>2650.65</v>
      </c>
      <c r="O21" s="8">
        <v>0</v>
      </c>
      <c r="P21" s="8">
        <v>0</v>
      </c>
      <c r="Q21" s="4">
        <v>0</v>
      </c>
      <c r="R21" s="4">
        <f t="shared" si="1"/>
        <v>9355.4</v>
      </c>
    </row>
    <row r="22" spans="1:18" ht="13.5" customHeight="1" thickBot="1">
      <c r="A22" s="41" t="s">
        <v>123</v>
      </c>
      <c r="B22" s="82">
        <v>3416</v>
      </c>
      <c r="C22" s="83" t="s">
        <v>122</v>
      </c>
      <c r="D22" s="22" t="s">
        <v>136</v>
      </c>
      <c r="E22" s="43">
        <v>45949</v>
      </c>
      <c r="F22" s="43">
        <v>45955</v>
      </c>
      <c r="G22" s="165" t="s">
        <v>137</v>
      </c>
      <c r="H22" s="166"/>
      <c r="I22" s="71">
        <v>6</v>
      </c>
      <c r="J22" s="3">
        <v>8754.11</v>
      </c>
      <c r="K22" s="3">
        <v>8754.11</v>
      </c>
      <c r="L22" s="8">
        <v>0</v>
      </c>
      <c r="M22" s="8">
        <v>0</v>
      </c>
      <c r="N22" s="8">
        <v>10142.719999999999</v>
      </c>
      <c r="O22" s="8">
        <v>0</v>
      </c>
      <c r="P22" s="8">
        <v>0</v>
      </c>
      <c r="Q22" s="4">
        <v>0</v>
      </c>
      <c r="R22" s="4">
        <f t="shared" si="0"/>
        <v>18896.830000000002</v>
      </c>
    </row>
    <row r="23" spans="1:18" ht="13.5" customHeight="1" thickBot="1">
      <c r="A23" s="41" t="s">
        <v>124</v>
      </c>
      <c r="B23" s="82">
        <v>7002</v>
      </c>
      <c r="C23" s="83" t="s">
        <v>57</v>
      </c>
      <c r="D23" s="22" t="s">
        <v>135</v>
      </c>
      <c r="E23" s="43">
        <v>45931</v>
      </c>
      <c r="F23" s="43">
        <v>45933</v>
      </c>
      <c r="G23" s="165" t="s">
        <v>146</v>
      </c>
      <c r="H23" s="166"/>
      <c r="I23" s="71">
        <v>2</v>
      </c>
      <c r="J23" s="3">
        <v>6704.75</v>
      </c>
      <c r="K23" s="3">
        <v>6704.75</v>
      </c>
      <c r="L23" s="8">
        <v>0</v>
      </c>
      <c r="M23" s="8">
        <v>0</v>
      </c>
      <c r="N23" s="8">
        <v>2379.31</v>
      </c>
      <c r="O23" s="8">
        <v>0</v>
      </c>
      <c r="P23" s="8">
        <v>0</v>
      </c>
      <c r="Q23" s="4">
        <v>0</v>
      </c>
      <c r="R23" s="4">
        <f t="shared" si="0"/>
        <v>9084.06</v>
      </c>
    </row>
    <row r="24" spans="1:18" ht="13.5" customHeight="1" thickBot="1">
      <c r="A24" s="6" t="s">
        <v>121</v>
      </c>
      <c r="B24" s="7">
        <v>3138</v>
      </c>
      <c r="C24" s="5" t="s">
        <v>139</v>
      </c>
      <c r="D24" s="56" t="s">
        <v>134</v>
      </c>
      <c r="E24" s="43">
        <v>45935</v>
      </c>
      <c r="F24" s="43">
        <v>45940</v>
      </c>
      <c r="G24" s="165" t="s">
        <v>146</v>
      </c>
      <c r="H24" s="166"/>
      <c r="I24" s="71">
        <v>2</v>
      </c>
      <c r="J24" s="3">
        <v>2526.1</v>
      </c>
      <c r="K24" s="3">
        <v>2526.1</v>
      </c>
      <c r="L24" s="8">
        <v>0</v>
      </c>
      <c r="M24" s="8">
        <v>0</v>
      </c>
      <c r="N24" s="8">
        <v>2328.5700000000002</v>
      </c>
      <c r="O24" s="8">
        <v>0</v>
      </c>
      <c r="P24" s="8">
        <v>0</v>
      </c>
      <c r="Q24" s="4">
        <v>0</v>
      </c>
      <c r="R24" s="4">
        <f t="shared" si="0"/>
        <v>4854.67</v>
      </c>
    </row>
    <row r="25" spans="1:18" ht="13.5" customHeight="1" thickBot="1">
      <c r="A25" s="73" t="s">
        <v>71</v>
      </c>
      <c r="B25" s="16">
        <v>2415</v>
      </c>
      <c r="C25" s="5" t="s">
        <v>72</v>
      </c>
      <c r="D25" s="22" t="s">
        <v>136</v>
      </c>
      <c r="E25" s="43">
        <v>45949</v>
      </c>
      <c r="F25" s="43">
        <v>45955</v>
      </c>
      <c r="G25" s="165" t="s">
        <v>137</v>
      </c>
      <c r="H25" s="166"/>
      <c r="I25" s="71">
        <v>6</v>
      </c>
      <c r="J25" s="3">
        <v>8754.11</v>
      </c>
      <c r="K25" s="3">
        <v>8754.11</v>
      </c>
      <c r="L25" s="8">
        <v>0</v>
      </c>
      <c r="M25" s="8">
        <v>0</v>
      </c>
      <c r="N25" s="8">
        <v>10142.719999999999</v>
      </c>
      <c r="O25" s="8">
        <v>0</v>
      </c>
      <c r="P25" s="8">
        <v>0</v>
      </c>
      <c r="Q25" s="4">
        <v>0</v>
      </c>
      <c r="R25" s="4">
        <f t="shared" si="0"/>
        <v>18896.830000000002</v>
      </c>
    </row>
    <row r="26" spans="1:18" ht="13.5" customHeight="1" thickBot="1">
      <c r="A26" s="77" t="s">
        <v>86</v>
      </c>
      <c r="B26" s="32">
        <v>3177</v>
      </c>
      <c r="C26" s="5" t="s">
        <v>87</v>
      </c>
      <c r="D26" s="22" t="s">
        <v>138</v>
      </c>
      <c r="E26" s="43">
        <v>45971</v>
      </c>
      <c r="F26" s="43">
        <v>45975</v>
      </c>
      <c r="G26" s="165" t="s">
        <v>24</v>
      </c>
      <c r="H26" s="166"/>
      <c r="I26" s="71">
        <v>2</v>
      </c>
      <c r="J26" s="3">
        <v>3422.49</v>
      </c>
      <c r="K26" s="3">
        <v>3422.49</v>
      </c>
      <c r="L26" s="8">
        <v>0</v>
      </c>
      <c r="M26" s="8">
        <v>0</v>
      </c>
      <c r="N26" s="8">
        <v>1894.88</v>
      </c>
      <c r="O26" s="8">
        <v>0</v>
      </c>
      <c r="P26" s="8">
        <v>0</v>
      </c>
      <c r="Q26" s="4">
        <v>0</v>
      </c>
      <c r="R26" s="4">
        <f t="shared" si="0"/>
        <v>5317.37</v>
      </c>
    </row>
    <row r="27" spans="1:18" ht="13.5" customHeight="1" thickBot="1">
      <c r="A27" s="52" t="s">
        <v>113</v>
      </c>
      <c r="B27" s="32">
        <v>3036</v>
      </c>
      <c r="C27" s="55" t="s">
        <v>114</v>
      </c>
      <c r="D27" s="22" t="s">
        <v>140</v>
      </c>
      <c r="E27" s="43">
        <v>45951</v>
      </c>
      <c r="F27" s="43">
        <v>45952</v>
      </c>
      <c r="G27" s="165" t="s">
        <v>146</v>
      </c>
      <c r="H27" s="166"/>
      <c r="I27" s="71">
        <v>2</v>
      </c>
      <c r="J27" s="3">
        <v>3664.89</v>
      </c>
      <c r="K27" s="3">
        <v>3664.89</v>
      </c>
      <c r="L27" s="8">
        <v>0</v>
      </c>
      <c r="M27" s="8">
        <v>0</v>
      </c>
      <c r="N27" s="8">
        <v>302.32</v>
      </c>
      <c r="O27" s="8">
        <v>0</v>
      </c>
      <c r="P27" s="8">
        <v>0</v>
      </c>
      <c r="Q27" s="4">
        <v>0</v>
      </c>
      <c r="R27" s="4">
        <f t="shared" si="0"/>
        <v>3967.21</v>
      </c>
    </row>
    <row r="28" spans="1:18" ht="13.5" customHeight="1" thickBot="1">
      <c r="A28" s="6"/>
      <c r="B28" s="7"/>
      <c r="C28" s="5"/>
      <c r="D28" s="22"/>
      <c r="E28" s="24"/>
      <c r="F28" s="24"/>
      <c r="G28" s="165"/>
      <c r="H28" s="166"/>
      <c r="I28" s="71">
        <v>0</v>
      </c>
      <c r="J28" s="3">
        <v>0</v>
      </c>
      <c r="K28" s="53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4">
        <v>0</v>
      </c>
      <c r="R28" s="4">
        <f t="shared" si="0"/>
        <v>0</v>
      </c>
    </row>
    <row r="29" spans="1:18" ht="13.5" customHeight="1" thickBot="1">
      <c r="A29" s="6"/>
      <c r="B29" s="7"/>
      <c r="C29" s="5"/>
      <c r="D29" s="22"/>
      <c r="E29" s="24"/>
      <c r="F29" s="24"/>
      <c r="G29" s="165"/>
      <c r="H29" s="166"/>
      <c r="I29" s="71">
        <v>0</v>
      </c>
      <c r="J29" s="3">
        <v>0</v>
      </c>
      <c r="K29" s="53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4">
        <v>0</v>
      </c>
      <c r="R29" s="4">
        <f t="shared" si="0"/>
        <v>0</v>
      </c>
    </row>
    <row r="30" spans="1:18" ht="13.5" customHeight="1" thickBot="1">
      <c r="A30" s="6"/>
      <c r="B30" s="7"/>
      <c r="C30" s="5"/>
      <c r="D30" s="22"/>
      <c r="E30" s="24"/>
      <c r="F30" s="24"/>
      <c r="G30" s="165"/>
      <c r="H30" s="166"/>
      <c r="I30" s="71">
        <v>0</v>
      </c>
      <c r="J30" s="3">
        <v>0</v>
      </c>
      <c r="K30" s="53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4">
        <v>0</v>
      </c>
      <c r="R30" s="4">
        <f t="shared" si="0"/>
        <v>0</v>
      </c>
    </row>
    <row r="31" spans="1:18" ht="13.5" customHeight="1" thickBot="1">
      <c r="A31" s="6"/>
      <c r="B31" s="7"/>
      <c r="C31" s="5"/>
      <c r="D31" s="22"/>
      <c r="E31" s="24"/>
      <c r="F31" s="24"/>
      <c r="G31" s="165"/>
      <c r="H31" s="166"/>
      <c r="I31" s="71">
        <v>0</v>
      </c>
      <c r="J31" s="3">
        <v>0</v>
      </c>
      <c r="K31" s="53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4">
        <v>0</v>
      </c>
      <c r="R31" s="4">
        <f t="shared" si="0"/>
        <v>0</v>
      </c>
    </row>
    <row r="32" spans="1:18" ht="13.5" thickBot="1">
      <c r="A32" s="6"/>
      <c r="B32" s="7"/>
      <c r="C32" s="5"/>
      <c r="D32" s="22"/>
      <c r="E32" s="24"/>
      <c r="F32" s="24"/>
      <c r="G32" s="165"/>
      <c r="H32" s="166"/>
      <c r="I32" s="71">
        <v>0</v>
      </c>
      <c r="J32" s="3">
        <v>0</v>
      </c>
      <c r="K32" s="5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4">
        <v>0</v>
      </c>
      <c r="R32" s="4">
        <f t="shared" ref="R32" si="4">SUM(K32:N32)</f>
        <v>0</v>
      </c>
    </row>
    <row r="33" spans="1:18" ht="13.5" thickBot="1">
      <c r="A33" s="10"/>
      <c r="B33" s="11"/>
      <c r="C33" s="12"/>
      <c r="D33" s="23"/>
      <c r="E33" s="25"/>
      <c r="F33" s="26"/>
      <c r="G33" s="114"/>
      <c r="H33" s="115"/>
      <c r="I33" s="13">
        <f>SUM(I6:I32)</f>
        <v>66</v>
      </c>
      <c r="J33" s="18"/>
      <c r="K33" s="20"/>
      <c r="L33" s="15"/>
      <c r="M33" s="15"/>
      <c r="N33" s="14"/>
      <c r="O33" s="15"/>
      <c r="P33" s="15"/>
      <c r="Q33" s="14"/>
      <c r="R33" s="14"/>
    </row>
    <row r="34" spans="1:18" ht="13.5" thickBot="1">
      <c r="A34" s="1"/>
      <c r="B34" s="9"/>
      <c r="C34" s="9"/>
      <c r="D34" s="1"/>
      <c r="K34" s="36">
        <f>SUM(K6:K33)</f>
        <v>138193.52000000005</v>
      </c>
      <c r="N34" s="36">
        <f>SUM(N6:N33)</f>
        <v>108447.62000000002</v>
      </c>
      <c r="Q34" s="36">
        <f>SUM(Q6:Q33)</f>
        <v>0</v>
      </c>
      <c r="R34" s="36">
        <f>SUM(R6:R33)</f>
        <v>246641.13999999993</v>
      </c>
    </row>
    <row r="35" spans="1:18">
      <c r="A35" s="37"/>
    </row>
  </sheetData>
  <mergeCells count="49">
    <mergeCell ref="G19:H19"/>
    <mergeCell ref="G21:H21"/>
    <mergeCell ref="G12:H12"/>
    <mergeCell ref="G16:H16"/>
    <mergeCell ref="G13:H13"/>
    <mergeCell ref="G17:H17"/>
    <mergeCell ref="G20:H20"/>
    <mergeCell ref="G14:H14"/>
    <mergeCell ref="G18:H18"/>
    <mergeCell ref="G8:H8"/>
    <mergeCell ref="G9:H9"/>
    <mergeCell ref="G10:H10"/>
    <mergeCell ref="G15:H15"/>
    <mergeCell ref="A2:N2"/>
    <mergeCell ref="A3:A5"/>
    <mergeCell ref="B3:B5"/>
    <mergeCell ref="C3:C5"/>
    <mergeCell ref="D3:D5"/>
    <mergeCell ref="E3:F3"/>
    <mergeCell ref="G3:K3"/>
    <mergeCell ref="L3:N3"/>
    <mergeCell ref="O3:Q3"/>
    <mergeCell ref="E4:F4"/>
    <mergeCell ref="G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G6:H6"/>
    <mergeCell ref="G32:H32"/>
    <mergeCell ref="G33:H33"/>
    <mergeCell ref="G7:H7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11:H11"/>
  </mergeCells>
  <pageMargins left="0.15" right="0.16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JAN-2025</vt:lpstr>
      <vt:lpstr>FEV-2025</vt:lpstr>
      <vt:lpstr>MAR-2025</vt:lpstr>
      <vt:lpstr>ABR-2025</vt:lpstr>
      <vt:lpstr>MAI-2025</vt:lpstr>
      <vt:lpstr>JUN-2025</vt:lpstr>
      <vt:lpstr>JUL-2025</vt:lpstr>
      <vt:lpstr>AGO-2025</vt:lpstr>
      <vt:lpstr>SET-2025</vt:lpstr>
      <vt:lpstr>OUT-2025</vt:lpstr>
      <vt:lpstr>NOV-2025</vt:lpstr>
      <vt:lpstr>DEZ-2025</vt:lpstr>
    </vt:vector>
  </TitlesOfParts>
  <Company>LAFEPE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</dc:creator>
  <cp:lastModifiedBy>SelmaC</cp:lastModifiedBy>
  <cp:lastPrinted>2026-01-14T14:04:25Z</cp:lastPrinted>
  <dcterms:created xsi:type="dcterms:W3CDTF">2005-01-03T11:25:50Z</dcterms:created>
  <dcterms:modified xsi:type="dcterms:W3CDTF">2026-01-14T14:24:07Z</dcterms:modified>
</cp:coreProperties>
</file>