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1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externalReferences>
    <externalReference r:id="rId5"/>
  </externalReference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6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0"/>
  <c r="L31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L9" i="6" l="1"/>
  <c r="D9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D38" i="1"/>
  <c r="D37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<sst xmlns="http://schemas.openxmlformats.org/spreadsheetml/2006/main" count="1247" uniqueCount="501">
  <si>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</si>
  <si>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</si>
  <si>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</si>
  <si>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</si>
  <si>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</si>
  <si>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</si>
  <si>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</si>
  <si>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</si>
  <si>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</si>
  <si>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</si>
  <si>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</si>
  <si>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</si>
  <si>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</si>
  <si>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</si>
  <si>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</si>
  <si>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</si>
  <si>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</si>
  <si>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</si>
  <si>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</si>
  <si>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</si>
  <si>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</si>
  <si>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</si>
  <si>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</si>
  <si>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</si>
  <si>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</si>
  <si>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</si>
  <si>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</si>
  <si>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</si>
  <si>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</si>
  <si>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</si>
  <si>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</si>
  <si>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</si>
  <si>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</si>
  <si>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</si>
  <si>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</si>
  <si>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</si>
  <si>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</si>
  <si>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</si>
  <si>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</si>
  <si>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</si>
  <si>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</si>
  <si>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</si>
  <si>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</si>
  <si>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</si>
  <si>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</si>
  <si>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</si>
  <si>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</si>
  <si>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</si>
  <si>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</si>
  <si>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</si>
  <si>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</si>
  <si>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</si>
  <si>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</si>
  <si>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</si>
  <si>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</si>
  <si>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</si>
  <si>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</si>
  <si>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</si>
  <si>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</si>
  <si>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</si>
  <si>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</si>
  <si>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</si>
  <si>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</si>
  <si>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</si>
  <si>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</si>
  <si>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</si>
  <si>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</si>
  <si>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</si>
  <si>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</si>
  <si>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</si>
  <si>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</si>
  <si>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</si>
  <si>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</si>
  <si>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</si>
  <si>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</si>
  <si>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</si>
  <si>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</si>
  <si>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</si>
  <si>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</si>
  <si>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</si>
  <si>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</si>
  <si>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</si>
  <si>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</si>
  <si>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</si>
  <si>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</si>
  <si>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</si>
  <si>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</si>
  <si>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</si>
  <si>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</si>
  <si>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</si>
  <si>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</si>
  <si>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</si>
  <si>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</si>
  <si>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</si>
  <si>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</si>
  <si>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</si>
  <si>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</si>
  <si>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</si>
  <si>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</si>
  <si>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</si>
  <si>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</si>
  <si>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</si>
  <si>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</si>
  <si>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</si>
  <si>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</si>
  <si>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</si>
  <si>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</si>
  <si>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</si>
  <si>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</si>
  <si>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</si>
  <si>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</si>
  <si>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</si>
  <si>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</si>
  <si>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</si>
  <si>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</si>
  <si>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</si>
  <si>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</si>
  <si>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</si>
  <si>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</si>
  <si>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</si>
  <si>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</si>
  <si>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</si>
  <si>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</si>
  <si>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</si>
  <si>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</si>
  <si>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</si>
  <si>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</si>
  <si>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RAFAEL LEITAO DE A  G DA SILVA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</si>
  <si>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</si>
  <si>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</si>
  <si>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</si>
  <si>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</si>
  <si>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</si>
  <si>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</si>
  <si>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ROSANA DE FATIMA UCHOA AREDE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</si>
  <si>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</si>
  <si>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</si>
  <si>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</si>
  <si>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</si>
  <si>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</si>
  <si>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</si>
  <si>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</si>
  <si>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</si>
  <si>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</si>
  <si>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</si>
  <si>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</si>
  <si>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</si>
  <si>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</si>
  <si>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</si>
  <si>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</si>
  <si>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</si>
  <si>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</si>
  <si>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</si>
  <si>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</si>
  <si>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</si>
  <si>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</si>
  <si>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</si>
  <si>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</si>
  <si>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</si>
  <si>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</si>
  <si>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</si>
  <si>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>KÁTIA RAQUEL DE ALMEIDA</t>
  </si>
  <si>
    <t>JOSIMAR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</si>
  <si>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</si>
  <si>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</si>
  <si>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</si>
  <si>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</si>
  <si>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</si>
  <si>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</si>
  <si>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</si>
  <si>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</si>
  <si>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</si>
  <si>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</si>
  <si>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</si>
  <si>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</si>
  <si>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</si>
  <si>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</si>
  <si>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</si>
  <si>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</si>
  <si>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</si>
  <si>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</si>
  <si>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</si>
  <si>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PETULLA DE MOURA E SILVA</t>
  </si>
  <si>
    <t>RENATA COUTINHO DE MELO</t>
  </si>
  <si>
    <t>MONICA MARIA G R F DE OLIVEIRA</t>
  </si>
  <si>
    <t>SUELY RICARDO DE FIGUEIREDO</t>
  </si>
  <si>
    <t>FLAVIELLE MARTINS DE MELO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</si>
  <si>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</si>
  <si>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</si>
  <si>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</si>
  <si>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</si>
  <si>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</si>
  <si>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</si>
  <si>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</si>
  <si>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</si>
  <si>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</si>
  <si>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</si>
  <si>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</si>
  <si>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</si>
  <si>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</si>
  <si>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</si>
  <si>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</si>
  <si>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</si>
  <si>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</si>
  <si>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</si>
  <si>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</si>
  <si>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</si>
  <si>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</si>
  <si>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</si>
  <si>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</si>
  <si>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</si>
  <si>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</si>
  <si>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</si>
  <si>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</si>
  <si>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</si>
  <si>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</si>
  <si>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</si>
  <si>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</si>
  <si>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</si>
  <si>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</si>
  <si>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LIVIA DA SILVA LIMA</t>
  </si>
  <si>
    <t>AUGUSTO CESAR N  A  DA SILVA</t>
  </si>
  <si>
    <t>MARIA GILVANEIDE SANTOS LIMA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</si>
  <si>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</si>
  <si>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</si>
  <si>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</si>
  <si>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</si>
  <si>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</si>
  <si>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</si>
  <si>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</si>
  <si>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</si>
  <si>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</si>
  <si>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HYWRE CESAR DE BRITO PINTO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</si>
  <si>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</si>
  <si>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</si>
  <si>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</si>
  <si>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</si>
  <si>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</si>
  <si>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</si>
  <si>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</si>
  <si>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</si>
  <si>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</si>
  <si>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</si>
  <si>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</si>
  <si>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</si>
  <si>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</si>
  <si>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</si>
  <si>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</si>
  <si>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</si>
  <si>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</si>
  <si>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</si>
  <si>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</si>
  <si>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</si>
  <si>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</si>
  <si>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</si>
  <si>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</si>
  <si>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</si>
  <si>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</si>
  <si>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</si>
  <si>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</si>
  <si>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DANIELLE MARIA DOS SANTOS PRAZO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</si>
  <si>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</si>
  <si>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</si>
  <si>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</si>
  <si>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</si>
  <si>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</si>
  <si>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</si>
  <si>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</si>
  <si>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</si>
  <si>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</si>
  <si>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</si>
  <si>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</si>
  <si>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</si>
  <si>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</si>
  <si>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</si>
  <si>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</si>
  <si>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GESTÃO</t>
  </si>
  <si>
    <t>SIM</t>
  </si>
  <si>
    <t>CARLOS DO REGO VILAR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</si>
  <si>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</si>
  <si>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</si>
  <si>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</si>
  <si>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</si>
  <si>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</si>
  <si>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</si>
  <si>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</si>
  <si>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</si>
  <si>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</si>
  <si>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</si>
  <si>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</si>
  <si>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</si>
  <si>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</si>
  <si>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</si>
  <si>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</si>
  <si>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</si>
  <si>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</si>
  <si>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</si>
  <si>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</si>
  <si>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</si>
  <si>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</si>
  <si>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</si>
  <si>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</si>
  <si>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</si>
  <si>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</si>
  <si>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</si>
  <si>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</si>
  <si>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</si>
  <si>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</si>
  <si>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</si>
  <si>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</si>
  <si>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</si>
  <si>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</si>
  <si>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</si>
  <si>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</si>
  <si>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</si>
  <si>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</si>
  <si>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</si>
  <si>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</si>
  <si>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</si>
  <si>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</si>
  <si>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</si>
  <si>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</si>
  <si>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</si>
  <si>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</si>
  <si>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</si>
  <si>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</si>
  <si>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</si>
  <si>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</si>
  <si>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</si>
  <si>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</si>
  <si>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</si>
  <si>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</si>
  <si>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</si>
  <si>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</si>
  <si>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</si>
  <si>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</si>
  <si>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</si>
  <si>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</si>
  <si>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</si>
  <si>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</si>
  <si>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</si>
  <si>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</si>
  <si>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</si>
  <si>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</si>
  <si>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</si>
  <si>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</si>
  <si>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</si>
  <si>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</si>
  <si>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</si>
  <si>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</si>
  <si>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</si>
  <si>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</si>
  <si>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</si>
  <si>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</si>
  <si>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</si>
  <si>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</si>
  <si>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</si>
  <si>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</si>
  <si>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</si>
  <si>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</si>
  <si>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</si>
  <si>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</si>
  <si>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</si>
  <si>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</si>
  <si>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</si>
  <si>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</si>
  <si>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</si>
  <si>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</si>
  <si>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</si>
  <si>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</si>
  <si>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</si>
  <si>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</si>
  <si>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</si>
  <si>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</si>
  <si>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</si>
  <si>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</si>
  <si>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</si>
  <si>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</si>
  <si>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</si>
  <si>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</si>
  <si>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</si>
  <si>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</si>
  <si>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</si>
  <si>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</si>
  <si>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</si>
  <si>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</si>
  <si>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</si>
  <si>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</si>
  <si>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</si>
  <si>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</si>
  <si>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</si>
  <si>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</si>
  <si>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</si>
  <si>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</si>
  <si>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</si>
  <si>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</si>
  <si>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</si>
  <si>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</si>
  <si>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</si>
  <si>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BRUNO MARCELO DE LIMA E SILVA</t>
  </si>
  <si>
    <t>ELHO WÊNIO DA SILVA</t>
  </si>
  <si>
    <t>EWERTON RODRIGO PAZ DE SANTANA</t>
  </si>
  <si>
    <t>ARISTEU DE OLIVEIRA P JUNIOR</t>
  </si>
  <si>
    <t>DENYS MACEDO PARAISO</t>
  </si>
  <si>
    <t>LUIS EDUARDO C ANTUNES</t>
  </si>
  <si>
    <t>JOAO LUIS NOGUEIRA BARRETO</t>
  </si>
  <si>
    <t>LEONARDO MOREIRA BRENNAND</t>
  </si>
  <si>
    <t>MARIA CAROLINA FERREIRA ALVES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</si>
  <si>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</si>
  <si>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</si>
  <si>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</si>
  <si>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</si>
  <si>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</si>
  <si>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</si>
  <si>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</si>
  <si>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</si>
  <si>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</si>
  <si>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</si>
  <si>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</si>
  <si>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</si>
  <si>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</si>
  <si>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</si>
  <si>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</si>
  <si>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</si>
  <si>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</si>
  <si>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</si>
  <si>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</si>
  <si>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</si>
  <si>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</si>
  <si>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</si>
  <si>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</si>
  <si>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</si>
  <si>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</si>
  <si>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</si>
  <si>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</si>
  <si>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</si>
  <si>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</si>
  <si>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</si>
  <si>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</si>
  <si>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</si>
  <si>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</si>
  <si>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</si>
  <si>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</si>
  <si>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</si>
  <si>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</si>
  <si>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</si>
  <si>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</si>
  <si>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</si>
  <si>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</si>
  <si>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</si>
  <si>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</si>
  <si>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</si>
  <si>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</si>
  <si>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</si>
  <si>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</si>
  <si>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</si>
  <si>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</si>
  <si>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</si>
  <si>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</si>
  <si>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</si>
  <si>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</si>
  <si>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</si>
  <si>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</si>
  <si>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</si>
  <si>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</si>
  <si>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</si>
  <si>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</si>
  <si>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</si>
  <si>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</si>
  <si>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</si>
  <si>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</si>
  <si>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</si>
  <si>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</si>
  <si>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</si>
  <si>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</si>
  <si>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</si>
  <si>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</si>
  <si>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GABRIEL CATEL ABRAHAMIAN ASFORA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</si>
  <si>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</si>
  <si>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</si>
  <si>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</si>
  <si>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</si>
  <si>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</si>
  <si>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</si>
  <si>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</si>
  <si>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VICTOR ALEXANDER ALMEIDA VIEIRA</t>
  </si>
  <si>
    <t>MARIA ERLANI BARBOSA DA SILVA</t>
  </si>
  <si>
    <t>JAMESSON AMANCIO DA ROCHA</t>
  </si>
  <si>
    <t>LUCIANO ALVES DE SIQUEIRA JUNIOR</t>
  </si>
  <si>
    <t xml:space="preserve">ITAMAR MARIA SILVA DE MELO    </t>
  </si>
  <si>
    <t xml:space="preserve">HEBER FILIPE CABRAL DE MELO   </t>
  </si>
  <si>
    <t>OP. PRODUÇÃO INDUSTRIAL</t>
  </si>
  <si>
    <t>MARCELA SALLES DA SILVA</t>
  </si>
  <si>
    <t>LUCIANA MARINHO DE ALBUQUERQUE</t>
  </si>
  <si>
    <t>CAROLINE ALVES LEAL</t>
  </si>
  <si>
    <t>03.06.2022</t>
  </si>
  <si>
    <t>FGS - 3</t>
  </si>
  <si>
    <t>DATA: 04.07.2022</t>
  </si>
  <si>
    <t>04.07.2022</t>
  </si>
  <si>
    <t>Grat. Função</t>
  </si>
  <si>
    <t>EMANUELA AMELIA DE A  AGUIAR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</si>
</sst>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/>
    <xf numFmtId="0" fontId="1" fillId="0" borderId="0"/>
    <xf numFmtId="0" fontId="1" fillId="0" borderId="0"/>
    <xf numFmtId="165" fontId="39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5" fillId="0" borderId="0" applyNumberFormat="0" applyFill="0" applyBorder="0" applyAlignment="0" applyProtection="0"/>
    <xf numFmtId="0" fontId="1" fillId="0" borderId="0"/>
  </cellStyleXfs>
  <cellXfs count="532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4" fillId="0" borderId="12" xfId="42" applyFont="1" applyFill="1" applyBorder="1" applyAlignment="1">
      <alignment horizontal="center" vertical="center"/>
    </xf>
    <xf numFmtId="0" fontId="34" fillId="0" borderId="25" xfId="42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center" vertical="center" wrapText="1"/>
    </xf>
    <xf numFmtId="14" fontId="34" fillId="0" borderId="25" xfId="42" applyNumberFormat="1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4" fillId="34" borderId="12" xfId="0" applyFont="1" applyFill="1" applyBorder="1" applyAlignment="1">
      <alignment wrapText="1"/>
    </xf>
    <xf numFmtId="43" fontId="34" fillId="0" borderId="12" xfId="0" applyNumberFormat="1" applyFont="1" applyBorder="1"/>
    <xf numFmtId="43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wrapText="1"/>
    </xf>
    <xf numFmtId="0" fontId="38" fillId="36" borderId="12" xfId="0" applyFont="1" applyFill="1" applyBorder="1" applyAlignment="1">
      <alignment wrapText="1"/>
    </xf>
    <xf numFmtId="0" fontId="38" fillId="36" borderId="12" xfId="0" applyFont="1" applyFill="1" applyBorder="1" applyAlignment="1">
      <alignment horizontal="center" wrapText="1"/>
    </xf>
    <xf numFmtId="43" fontId="38" fillId="36" borderId="12" xfId="0" applyNumberFormat="1" applyFont="1" applyFill="1" applyBorder="1"/>
    <xf numFmtId="43" fontId="38" fillId="36" borderId="12" xfId="0" applyNumberFormat="1" applyFont="1" applyFill="1" applyBorder="1" applyAlignment="1">
      <alignment horizontal="right"/>
    </xf>
    <xf numFmtId="0" fontId="38" fillId="37" borderId="12" xfId="0" applyFont="1" applyFill="1" applyBorder="1" applyAlignment="1">
      <alignment wrapText="1"/>
    </xf>
    <xf numFmtId="43" fontId="38" fillId="37" borderId="12" xfId="0" applyNumberFormat="1" applyFont="1" applyFill="1" applyBorder="1"/>
    <xf numFmtId="0" fontId="38" fillId="37" borderId="12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/>
    </xf>
    <xf numFmtId="0" fontId="38" fillId="37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5" fillId="0" borderId="0" xfId="2484" applyNumberFormat="1" applyFont="1" applyFill="1" applyBorder="1" applyAlignment="1">
      <alignment horizontal="left"/>
    </xf>
    <xf numFmtId="0" fontId="35" fillId="0" borderId="0" xfId="2484" applyFont="1" applyFill="1" applyBorder="1" applyAlignment="1">
      <alignment horizontal="left"/>
    </xf>
    <xf numFmtId="0" fontId="35" fillId="0" borderId="0" xfId="2484" applyNumberFormat="1" applyFont="1" applyBorder="1" applyAlignment="1">
      <alignment horizontal="left"/>
    </xf>
    <xf numFmtId="0" fontId="35" fillId="0" borderId="0" xfId="2484" applyFont="1" applyBorder="1" applyAlignment="1">
      <alignment horizontal="left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7" fillId="38" borderId="12" xfId="42" applyFont="1" applyFill="1" applyBorder="1" applyAlignment="1">
      <alignment horizontal="center" vertical="center"/>
    </xf>
    <xf numFmtId="0" fontId="40" fillId="38" borderId="12" xfId="42" applyFont="1" applyFill="1" applyBorder="1" applyAlignment="1">
      <alignment horizontal="center" vertical="center"/>
    </xf>
    <xf numFmtId="0" fontId="37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7" fillId="0" borderId="20" xfId="2484" applyFont="1" applyFill="1" applyBorder="1" applyAlignment="1">
      <alignment horizontal="left"/>
    </xf>
    <xf numFmtId="0" fontId="37" fillId="0" borderId="12" xfId="2484" applyFont="1" applyFill="1" applyBorder="1" applyAlignment="1">
      <alignment horizontal="left"/>
    </xf>
    <xf numFmtId="0" fontId="33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3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3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7" fillId="0" borderId="19" xfId="2484" applyNumberFormat="1" applyFont="1" applyFill="1" applyBorder="1" applyAlignment="1">
      <alignment horizontal="center"/>
    </xf>
    <xf numFmtId="167" fontId="37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3" fillId="0" borderId="0" xfId="0" applyFont="1" applyFill="1"/>
    <xf numFmtId="43" fontId="43" fillId="0" borderId="0" xfId="0" applyNumberFormat="1" applyFont="1" applyFill="1"/>
    <xf numFmtId="0" fontId="43" fillId="0" borderId="0" xfId="0" applyFont="1" applyFill="1" applyAlignment="1">
      <alignment horizontal="right"/>
    </xf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3" fillId="0" borderId="20" xfId="0" applyNumberFormat="1" applyFont="1" applyFill="1" applyBorder="1" applyAlignment="1">
      <alignment horizontal="center"/>
    </xf>
    <xf numFmtId="43" fontId="33" fillId="0" borderId="12" xfId="0" applyNumberFormat="1" applyFont="1" applyFill="1" applyBorder="1" applyAlignment="1">
      <alignment horizontal="center"/>
    </xf>
    <xf numFmtId="167" fontId="33" fillId="0" borderId="22" xfId="0" applyNumberFormat="1" applyFont="1" applyFill="1" applyBorder="1" applyAlignment="1">
      <alignment horizontal="center"/>
    </xf>
    <xf numFmtId="167" fontId="37" fillId="0" borderId="24" xfId="2484" applyNumberFormat="1" applyFont="1" applyFill="1" applyBorder="1" applyAlignment="1">
      <alignment horizontal="center"/>
    </xf>
    <xf numFmtId="0" fontId="37" fillId="0" borderId="25" xfId="2484" applyFont="1" applyFill="1" applyBorder="1" applyAlignment="1">
      <alignment horizontal="left"/>
    </xf>
    <xf numFmtId="43" fontId="33" fillId="0" borderId="25" xfId="0" applyNumberFormat="1" applyFont="1" applyFill="1" applyBorder="1" applyAlignment="1">
      <alignment horizontal="center"/>
    </xf>
    <xf numFmtId="0" fontId="33" fillId="0" borderId="25" xfId="0" applyFont="1" applyFill="1" applyBorder="1"/>
    <xf numFmtId="167" fontId="37" fillId="0" borderId="0" xfId="2484" applyNumberFormat="1" applyFont="1" applyFill="1" applyBorder="1" applyAlignment="1">
      <alignment horizontal="center"/>
    </xf>
    <xf numFmtId="0" fontId="37" fillId="0" borderId="0" xfId="2484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43" fontId="33" fillId="0" borderId="12" xfId="0" applyNumberFormat="1" applyFont="1" applyFill="1" applyBorder="1"/>
    <xf numFmtId="43" fontId="33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33" fillId="0" borderId="21" xfId="0" applyFont="1" applyFill="1" applyBorder="1"/>
    <xf numFmtId="0" fontId="33" fillId="0" borderId="23" xfId="0" applyFont="1" applyFill="1" applyBorder="1"/>
    <xf numFmtId="0" fontId="33" fillId="0" borderId="26" xfId="0" applyFont="1" applyFill="1" applyBorder="1"/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4" fontId="44" fillId="0" borderId="0" xfId="0" applyNumberFormat="1" applyFont="1" applyFill="1" applyAlignment="1">
      <alignment horizontal="center"/>
    </xf>
    <xf numFmtId="0" fontId="44" fillId="0" borderId="35" xfId="0" applyFont="1" applyFill="1" applyBorder="1" applyAlignment="1"/>
    <xf numFmtId="0" fontId="44" fillId="0" borderId="35" xfId="0" applyFont="1" applyFill="1" applyBorder="1" applyAlignment="1">
      <alignment horizontal="right"/>
    </xf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4" fillId="0" borderId="20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4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14" fontId="33" fillId="0" borderId="12" xfId="0" applyNumberFormat="1" applyFont="1" applyFill="1" applyBorder="1"/>
    <xf numFmtId="14" fontId="33" fillId="0" borderId="23" xfId="0" applyNumberFormat="1" applyFont="1" applyFill="1" applyBorder="1"/>
    <xf numFmtId="14" fontId="33" fillId="0" borderId="25" xfId="0" applyNumberFormat="1" applyFont="1" applyFill="1" applyBorder="1"/>
    <xf numFmtId="14" fontId="33" fillId="0" borderId="26" xfId="0" applyNumberFormat="1" applyFont="1" applyFill="1" applyBorder="1"/>
    <xf numFmtId="0" fontId="19" fillId="0" borderId="0" xfId="42" applyFont="1" applyAlignment="1"/>
    <xf numFmtId="0" fontId="38" fillId="37" borderId="11" xfId="0" applyFont="1" applyFill="1" applyBorder="1" applyAlignment="1">
      <alignment horizontal="centerContinuous" wrapText="1"/>
    </xf>
    <xf numFmtId="0" fontId="38" fillId="37" borderId="43" xfId="0" applyFont="1" applyFill="1" applyBorder="1" applyAlignment="1">
      <alignment horizontal="centerContinuous" wrapText="1"/>
    </xf>
    <xf numFmtId="0" fontId="38" fillId="37" borderId="33" xfId="0" applyFont="1" applyFill="1" applyBorder="1" applyAlignment="1">
      <alignment horizontal="centerContinuous" wrapText="1"/>
    </xf>
    <xf numFmtId="0" fontId="38" fillId="37" borderId="11" xfId="0" applyFont="1" applyFill="1" applyBorder="1" applyAlignment="1">
      <alignment horizontal="centerContinuous"/>
    </xf>
    <xf numFmtId="0" fontId="38" fillId="37" borderId="43" xfId="0" applyFont="1" applyFill="1" applyBorder="1" applyAlignment="1">
      <alignment horizontal="centerContinuous"/>
    </xf>
    <xf numFmtId="0" fontId="38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center" vertical="center"/>
    </xf>
    <xf numFmtId="0" fontId="37" fillId="0" borderId="25" xfId="42" applyFont="1" applyFill="1" applyBorder="1" applyAlignment="1">
      <alignment horizontal="center" vertical="center"/>
    </xf>
    <xf numFmtId="0" fontId="0" fillId="0" borderId="12" xfId="0" applyBorder="1"/>
    <xf numFmtId="0" fontId="0" fillId="0" borderId="25" xfId="0" applyBorder="1"/>
    <xf numFmtId="167" fontId="33" fillId="0" borderId="24" xfId="0" applyNumberFormat="1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167" fontId="33" fillId="0" borderId="19" xfId="0" applyNumberFormat="1" applyFont="1" applyFill="1" applyBorder="1" applyAlignment="1">
      <alignment horizontal="center"/>
    </xf>
    <xf numFmtId="43" fontId="33" fillId="0" borderId="20" xfId="0" applyNumberFormat="1" applyFont="1" applyFill="1" applyBorder="1"/>
    <xf numFmtId="14" fontId="33" fillId="0" borderId="20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7" fillId="0" borderId="23" xfId="42" applyNumberFormat="1" applyFont="1" applyFill="1" applyBorder="1" applyAlignment="1">
      <alignment horizontal="center" vertical="center"/>
    </xf>
    <xf numFmtId="14" fontId="37" fillId="0" borderId="26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4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4" fillId="0" borderId="11" xfId="42" applyFont="1" applyFill="1" applyBorder="1" applyAlignment="1">
      <alignment horizontal="center" vertical="center"/>
    </xf>
    <xf numFmtId="14" fontId="34" fillId="0" borderId="39" xfId="42" applyNumberFormat="1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4" fillId="0" borderId="22" xfId="42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 wrapText="1"/>
    </xf>
    <xf numFmtId="4" fontId="34" fillId="0" borderId="12" xfId="42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4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3" fillId="0" borderId="0" xfId="0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4" fillId="0" borderId="12" xfId="42" applyNumberFormat="1" applyFont="1" applyFill="1" applyBorder="1" applyAlignment="1">
      <alignment horizontal="center" vertical="center"/>
    </xf>
    <xf numFmtId="0" fontId="34" fillId="0" borderId="19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 wrapText="1"/>
    </xf>
    <xf numFmtId="0" fontId="34" fillId="0" borderId="20" xfId="42" applyFont="1" applyFill="1" applyBorder="1" applyAlignment="1">
      <alignment horizontal="center" vertical="center" wrapText="1"/>
    </xf>
    <xf numFmtId="4" fontId="34" fillId="0" borderId="20" xfId="42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4" borderId="12" xfId="158" applyNumberFormat="1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left" vertical="center"/>
    </xf>
    <xf numFmtId="0" fontId="0" fillId="34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9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8" xfId="0" applyNumberFormat="1" applyFont="1" applyFill="1" applyBorder="1"/>
    <xf numFmtId="0" fontId="38" fillId="0" borderId="1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wrapText="1"/>
    </xf>
    <xf numFmtId="0" fontId="49" fillId="0" borderId="0" xfId="0" applyFont="1" applyFill="1" applyAlignment="1">
      <alignment vertical="center"/>
    </xf>
    <xf numFmtId="0" fontId="32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6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37" borderId="12" xfId="0" applyFont="1" applyFill="1" applyBorder="1" applyAlignment="1">
      <alignment horizontal="center" vertical="center" wrapText="1"/>
    </xf>
    <xf numFmtId="0" fontId="38" fillId="37" borderId="12" xfId="0" applyFont="1" applyFill="1" applyBorder="1" applyAlignment="1">
      <alignment horizontal="center" vertical="center"/>
    </xf>
    <xf numFmtId="0" fontId="38" fillId="37" borderId="28" xfId="0" applyFont="1" applyFill="1" applyBorder="1" applyAlignment="1">
      <alignment horizontal="center" vertical="center" wrapText="1"/>
    </xf>
    <xf numFmtId="0" fontId="38" fillId="37" borderId="29" xfId="0" applyFont="1" applyFill="1" applyBorder="1" applyAlignment="1">
      <alignment horizontal="center" vertical="center" wrapText="1"/>
    </xf>
    <xf numFmtId="0" fontId="38" fillId="37" borderId="27" xfId="0" applyFont="1" applyFill="1" applyBorder="1" applyAlignment="1">
      <alignment horizontal="center" vertical="center" wrapText="1"/>
    </xf>
    <xf numFmtId="0" fontId="38" fillId="37" borderId="28" xfId="0" applyFont="1" applyFill="1" applyBorder="1" applyAlignment="1">
      <alignment horizontal="center" vertical="center"/>
    </xf>
    <xf numFmtId="0" fontId="38" fillId="37" borderId="29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73086" cy="87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0</xdr:rowOff>
    </xdr:from>
    <xdr:to>
      <xdr:col>1</xdr:col>
      <xdr:colOff>2000250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0"/>
          <a:ext cx="2000251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AP\Divisao\FOLHA%20DE%20PAGAMENTO\LAN&#199;AMENTOS%20MENSAIS%20-%20SEI\PORTARIAS%20-%202020%20-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 t="str">
            <v>Matricula</v>
          </cell>
          <cell r="C3" t="str">
            <v>Nome</v>
          </cell>
        </row>
        <row r="4">
          <cell r="B4">
            <v>200</v>
          </cell>
          <cell r="C4" t="str">
            <v>MARIA DO CARMO DE SOUSA</v>
          </cell>
        </row>
        <row r="5">
          <cell r="B5">
            <v>397</v>
          </cell>
          <cell r="C5" t="str">
            <v>MARIA AMARA MEDEIROS</v>
          </cell>
        </row>
        <row r="6">
          <cell r="B6">
            <v>508</v>
          </cell>
          <cell r="C6" t="str">
            <v>SANDRA EMIDIO PEREIRA</v>
          </cell>
        </row>
        <row r="7">
          <cell r="B7">
            <v>510</v>
          </cell>
          <cell r="C7" t="str">
            <v>FRANCISCO FERREIRA DE SOUSA</v>
          </cell>
        </row>
        <row r="8">
          <cell r="B8">
            <v>542</v>
          </cell>
          <cell r="C8" t="str">
            <v>ANA MARTA MARCELINO DA SILVA</v>
          </cell>
        </row>
        <row r="9">
          <cell r="B9">
            <v>788</v>
          </cell>
          <cell r="C9" t="str">
            <v>IVONEIDE FRANCISCA S ALMEIDA</v>
          </cell>
        </row>
        <row r="10">
          <cell r="B10">
            <v>820</v>
          </cell>
          <cell r="C10" t="str">
            <v>JOSE TELMO DA PAIXAO</v>
          </cell>
        </row>
        <row r="11">
          <cell r="B11">
            <v>830</v>
          </cell>
          <cell r="C11" t="str">
            <v>CARLOS ANTONIO DA SILVA</v>
          </cell>
        </row>
        <row r="12">
          <cell r="B12">
            <v>863</v>
          </cell>
          <cell r="C12" t="str">
            <v>JOSE AMARO DOS SANTOS</v>
          </cell>
        </row>
        <row r="13">
          <cell r="B13">
            <v>871</v>
          </cell>
          <cell r="C13" t="str">
            <v>MARIA LUISA P DE LEMOS</v>
          </cell>
        </row>
        <row r="14">
          <cell r="B14">
            <v>897</v>
          </cell>
          <cell r="C14" t="str">
            <v>EUNICE DE ASSIS CALIXTO</v>
          </cell>
        </row>
        <row r="15">
          <cell r="B15">
            <v>996</v>
          </cell>
          <cell r="C15" t="str">
            <v>FIRMINO SIQUEIRA DA SILVA</v>
          </cell>
        </row>
        <row r="16">
          <cell r="B16">
            <v>1008</v>
          </cell>
          <cell r="C16" t="str">
            <v>MARIO JOSE DO NASCIMENTO</v>
          </cell>
        </row>
        <row r="17">
          <cell r="B17">
            <v>1037</v>
          </cell>
          <cell r="C17" t="str">
            <v>DAVI INACIO FILHO</v>
          </cell>
        </row>
        <row r="18">
          <cell r="B18">
            <v>1051</v>
          </cell>
          <cell r="C18" t="str">
            <v>GEORGE HAROLD DE B  WALMSLEY</v>
          </cell>
        </row>
        <row r="19">
          <cell r="B19">
            <v>1056</v>
          </cell>
          <cell r="C19" t="str">
            <v>VALERIA MARIA DA SILVA</v>
          </cell>
        </row>
        <row r="20">
          <cell r="B20">
            <v>1067</v>
          </cell>
          <cell r="C20" t="str">
            <v>ALCINEIA JOSE CABRAL DE MELO</v>
          </cell>
        </row>
        <row r="21">
          <cell r="B21">
            <v>1071</v>
          </cell>
          <cell r="C21" t="str">
            <v>MARIA JOSE DA HORA</v>
          </cell>
        </row>
        <row r="22">
          <cell r="B22">
            <v>1080</v>
          </cell>
          <cell r="C22" t="str">
            <v>VALDIRENE ANDRE PEREIRA</v>
          </cell>
        </row>
        <row r="23">
          <cell r="B23">
            <v>1099</v>
          </cell>
          <cell r="C23" t="str">
            <v>VALERIA DA SILVA SOUZA</v>
          </cell>
        </row>
        <row r="24">
          <cell r="B24">
            <v>1125</v>
          </cell>
          <cell r="C24" t="str">
            <v>IVANILDO FELIX DA SILVA</v>
          </cell>
        </row>
        <row r="25">
          <cell r="B25">
            <v>1126</v>
          </cell>
          <cell r="C25" t="str">
            <v>ALUISIO GOMES FERREIRA FILHO</v>
          </cell>
        </row>
        <row r="26">
          <cell r="B26">
            <v>1135</v>
          </cell>
          <cell r="C26" t="str">
            <v>ANTONIO LUIZ DOS SANTOS</v>
          </cell>
        </row>
        <row r="27">
          <cell r="B27">
            <v>1159</v>
          </cell>
          <cell r="C27" t="str">
            <v>VERA LUCIA MARIA C  DA SILVA</v>
          </cell>
        </row>
        <row r="28">
          <cell r="B28">
            <v>1164</v>
          </cell>
          <cell r="C28" t="str">
            <v>TERESINHA MARIA DE F  FELIX</v>
          </cell>
        </row>
        <row r="29">
          <cell r="B29">
            <v>1169</v>
          </cell>
          <cell r="C29" t="str">
            <v>MARIA DO CARMO SANTOS</v>
          </cell>
        </row>
        <row r="30">
          <cell r="B30">
            <v>1177</v>
          </cell>
          <cell r="C30" t="str">
            <v>SELMA MARIA P DO NASCIMENTO</v>
          </cell>
        </row>
        <row r="31">
          <cell r="B31">
            <v>1221</v>
          </cell>
          <cell r="C31" t="str">
            <v>JOSE CARLOS TENORIO DE MELO</v>
          </cell>
        </row>
        <row r="32">
          <cell r="B32">
            <v>1229</v>
          </cell>
          <cell r="C32" t="str">
            <v>IVANETE RODRIGUES DOS SANTOS</v>
          </cell>
        </row>
        <row r="33">
          <cell r="B33">
            <v>1243</v>
          </cell>
          <cell r="C33" t="str">
            <v>MARIA EUGENIA VILARIM LIMA</v>
          </cell>
        </row>
        <row r="34">
          <cell r="B34">
            <v>1258</v>
          </cell>
          <cell r="C34" t="str">
            <v>ADIGALENE RODRIGUES DA SILVA</v>
          </cell>
        </row>
        <row r="35">
          <cell r="B35">
            <v>1263</v>
          </cell>
          <cell r="C35" t="str">
            <v>JOVITA MARIA DE FARIAS BRAGA</v>
          </cell>
        </row>
        <row r="36">
          <cell r="B36">
            <v>1267</v>
          </cell>
          <cell r="C36" t="str">
            <v>MARCO AURELIO O DE OLIVEIRA</v>
          </cell>
        </row>
        <row r="37">
          <cell r="B37">
            <v>1269</v>
          </cell>
          <cell r="C37" t="str">
            <v>VALDECY FERREIRA DA COSTA</v>
          </cell>
        </row>
        <row r="38">
          <cell r="B38">
            <v>1284</v>
          </cell>
          <cell r="C38" t="str">
            <v>NOEMI MARIA DA SILVA</v>
          </cell>
        </row>
        <row r="39">
          <cell r="B39">
            <v>1328</v>
          </cell>
          <cell r="C39" t="str">
            <v>LIZETE ALFREDINA DA SILVA</v>
          </cell>
        </row>
        <row r="40">
          <cell r="B40">
            <v>1330</v>
          </cell>
          <cell r="C40" t="str">
            <v>IVANISE MARIA DA LUZ SANTOS</v>
          </cell>
        </row>
        <row r="41">
          <cell r="B41">
            <v>1333</v>
          </cell>
          <cell r="C41" t="str">
            <v>JORGE CUNHA OLIVEIRA</v>
          </cell>
        </row>
        <row r="42">
          <cell r="B42">
            <v>1337</v>
          </cell>
          <cell r="C42" t="str">
            <v>ROSILDA BARBOSA DOS SANTOS</v>
          </cell>
        </row>
        <row r="43">
          <cell r="B43">
            <v>1363</v>
          </cell>
          <cell r="C43" t="str">
            <v>JOSE CARLOS FERREIRA DE ARRUDA</v>
          </cell>
        </row>
        <row r="44">
          <cell r="B44">
            <v>1369</v>
          </cell>
          <cell r="C44" t="str">
            <v>ELIANE BATISTA DE CASTILHO</v>
          </cell>
        </row>
        <row r="45">
          <cell r="B45">
            <v>1393</v>
          </cell>
          <cell r="C45" t="str">
            <v>MANOEL CORREIA DOS SANTOS</v>
          </cell>
        </row>
        <row r="46">
          <cell r="B46">
            <v>1413</v>
          </cell>
          <cell r="C46" t="str">
            <v>LEDUAR GUEDES DE LIMA</v>
          </cell>
        </row>
        <row r="47">
          <cell r="B47">
            <v>1418</v>
          </cell>
          <cell r="C47" t="str">
            <v>ELVIS GOMES PEREIRA</v>
          </cell>
        </row>
        <row r="48">
          <cell r="B48">
            <v>1427</v>
          </cell>
          <cell r="C48" t="str">
            <v>ANA MARIA ELOI DA H  DA SILVA</v>
          </cell>
        </row>
        <row r="49">
          <cell r="B49">
            <v>1429</v>
          </cell>
          <cell r="C49" t="str">
            <v>JOSE HENRIQUE DA PAZ</v>
          </cell>
        </row>
        <row r="50">
          <cell r="B50">
            <v>1454</v>
          </cell>
          <cell r="C50" t="str">
            <v>MAURICIO LOPES DA SILVA</v>
          </cell>
        </row>
        <row r="51">
          <cell r="B51">
            <v>1475</v>
          </cell>
          <cell r="C51" t="str">
            <v>MARTA ARAUJO DA F  SANTANA</v>
          </cell>
        </row>
        <row r="52">
          <cell r="B52">
            <v>1483</v>
          </cell>
          <cell r="C52" t="str">
            <v>REGINA LEANDRO SANTOS DE LIMA</v>
          </cell>
        </row>
        <row r="53">
          <cell r="B53">
            <v>1522</v>
          </cell>
          <cell r="C53" t="str">
            <v>TEREZINHA P  DA SILVA CORREIA</v>
          </cell>
        </row>
        <row r="54">
          <cell r="B54">
            <v>1536</v>
          </cell>
          <cell r="C54" t="str">
            <v>MARIA ADRIAO DA SILVA</v>
          </cell>
        </row>
        <row r="55">
          <cell r="B55">
            <v>1545</v>
          </cell>
          <cell r="C55" t="str">
            <v>HERON VILAR DE ANDRADE</v>
          </cell>
        </row>
        <row r="56">
          <cell r="B56">
            <v>1549</v>
          </cell>
          <cell r="C56" t="str">
            <v>JOSE JOAQUIM DA SILVA FILHO</v>
          </cell>
        </row>
        <row r="57">
          <cell r="B57">
            <v>1553</v>
          </cell>
          <cell r="C57" t="str">
            <v>MARIA DO CARMO A DOS SANTOS</v>
          </cell>
        </row>
        <row r="58">
          <cell r="B58">
            <v>1554</v>
          </cell>
          <cell r="C58" t="str">
            <v>SONEIDE P DO NASCIMENTO CORREA</v>
          </cell>
        </row>
        <row r="59">
          <cell r="B59">
            <v>1561</v>
          </cell>
          <cell r="C59" t="str">
            <v>ANDRE LUIZ MACIEL FERREIRA</v>
          </cell>
        </row>
        <row r="60">
          <cell r="B60">
            <v>1577</v>
          </cell>
          <cell r="C60" t="str">
            <v>ANTONIA TAVARES DE FRANCA</v>
          </cell>
        </row>
        <row r="61">
          <cell r="B61">
            <v>1588</v>
          </cell>
          <cell r="C61" t="str">
            <v>MARIA ANDREA DOS SANTOS</v>
          </cell>
        </row>
        <row r="62">
          <cell r="B62">
            <v>1589</v>
          </cell>
          <cell r="C62" t="str">
            <v>SEVERINA DE SANTANA NEVES</v>
          </cell>
        </row>
        <row r="63">
          <cell r="B63">
            <v>1596</v>
          </cell>
          <cell r="C63" t="str">
            <v>IVANE FRANCISCO DE AZEVEDO</v>
          </cell>
        </row>
        <row r="64">
          <cell r="B64">
            <v>1597</v>
          </cell>
          <cell r="C64" t="str">
            <v>DILMA NEUZA DAS MERCES</v>
          </cell>
        </row>
        <row r="65">
          <cell r="B65">
            <v>1631</v>
          </cell>
          <cell r="C65" t="str">
            <v>GERSON MARTINS DA SILVA</v>
          </cell>
        </row>
        <row r="66">
          <cell r="B66">
            <v>1641</v>
          </cell>
          <cell r="C66" t="str">
            <v>JOAO FELICIANO ALVES</v>
          </cell>
        </row>
        <row r="67">
          <cell r="B67">
            <v>1650</v>
          </cell>
          <cell r="C67" t="str">
            <v>JANETE MARIA DA SILVA</v>
          </cell>
        </row>
        <row r="68">
          <cell r="B68">
            <v>1652</v>
          </cell>
          <cell r="C68" t="str">
            <v>ROMILDO NUNES DIAS</v>
          </cell>
        </row>
        <row r="69">
          <cell r="B69">
            <v>1665</v>
          </cell>
          <cell r="C69" t="str">
            <v>LUZIA BERNARDO DE SOUSA</v>
          </cell>
        </row>
        <row r="70">
          <cell r="B70">
            <v>1672</v>
          </cell>
          <cell r="C70" t="str">
            <v>JOSE KENNEDY DA SILVA</v>
          </cell>
        </row>
        <row r="71">
          <cell r="B71">
            <v>1674</v>
          </cell>
          <cell r="C71" t="str">
            <v>MARIA HELENA FERREIRA DA SILVA</v>
          </cell>
        </row>
        <row r="72">
          <cell r="B72">
            <v>1681</v>
          </cell>
          <cell r="C72" t="str">
            <v>SANDRA MARIA ALVES BARBOSA</v>
          </cell>
        </row>
        <row r="73">
          <cell r="B73">
            <v>1682</v>
          </cell>
          <cell r="C73" t="str">
            <v>MOISES MARTINS DE MELO NETO</v>
          </cell>
        </row>
        <row r="74">
          <cell r="B74">
            <v>1683</v>
          </cell>
          <cell r="C74" t="str">
            <v>ADEMIR LOPES DA SILVA</v>
          </cell>
        </row>
        <row r="75">
          <cell r="B75">
            <v>1726</v>
          </cell>
          <cell r="C75" t="str">
            <v>JOSE CARLOS VIEIRA</v>
          </cell>
        </row>
        <row r="76">
          <cell r="B76">
            <v>1741</v>
          </cell>
          <cell r="C76" t="str">
            <v>MARCONDES C  DE OLIVEIRA</v>
          </cell>
        </row>
        <row r="77">
          <cell r="B77">
            <v>1749</v>
          </cell>
          <cell r="C77" t="str">
            <v>MANOEL MARTINS LEITE NETO</v>
          </cell>
        </row>
        <row r="78">
          <cell r="B78">
            <v>1774</v>
          </cell>
          <cell r="C78" t="str">
            <v>FRANCISCO DE ASSIS BEZERRA</v>
          </cell>
        </row>
        <row r="79">
          <cell r="B79">
            <v>1794</v>
          </cell>
          <cell r="C79" t="str">
            <v>LUCIENE MARIA DE ANDRADE</v>
          </cell>
        </row>
        <row r="80">
          <cell r="B80">
            <v>1796</v>
          </cell>
          <cell r="C80" t="str">
            <v>NEUZA ANUNCIACAO COELHO</v>
          </cell>
        </row>
        <row r="81">
          <cell r="B81">
            <v>1809</v>
          </cell>
          <cell r="C81" t="str">
            <v>JOSE IRANILDO DE ANDRADE SILVA</v>
          </cell>
        </row>
        <row r="82">
          <cell r="B82">
            <v>1821</v>
          </cell>
          <cell r="C82" t="str">
            <v>CARLOS STENIO DE DEUS</v>
          </cell>
        </row>
        <row r="83">
          <cell r="B83">
            <v>1822</v>
          </cell>
          <cell r="C83" t="str">
            <v>GILMAR BEZERRA DE OLIVEIRA</v>
          </cell>
        </row>
        <row r="84">
          <cell r="B84">
            <v>1906</v>
          </cell>
          <cell r="C84" t="str">
            <v>IZABEL CRISTINA F DE ARRUDA</v>
          </cell>
        </row>
        <row r="85">
          <cell r="B85">
            <v>1907</v>
          </cell>
          <cell r="C85" t="str">
            <v>SUELY RICARDO DE FIGUEIREDO</v>
          </cell>
        </row>
        <row r="86">
          <cell r="B86">
            <v>1908</v>
          </cell>
          <cell r="C86" t="str">
            <v>LUCIA MARIA ARAUJO LAVOR</v>
          </cell>
        </row>
        <row r="87">
          <cell r="B87">
            <v>1909</v>
          </cell>
          <cell r="C87" t="str">
            <v>IVANILDO BATISTA DA SILVA</v>
          </cell>
        </row>
        <row r="88">
          <cell r="B88">
            <v>1916</v>
          </cell>
          <cell r="C88" t="str">
            <v>FABIOLA ALBUQUERQUE PINHEIRO</v>
          </cell>
        </row>
        <row r="89">
          <cell r="B89">
            <v>1921</v>
          </cell>
          <cell r="C89" t="str">
            <v>MARCIA APARECIDA DA SILVA</v>
          </cell>
        </row>
        <row r="90">
          <cell r="B90">
            <v>1924</v>
          </cell>
          <cell r="C90" t="str">
            <v>CARLOS HENRIQUE LIMA DE MELO</v>
          </cell>
        </row>
        <row r="91">
          <cell r="B91">
            <v>1927</v>
          </cell>
          <cell r="C91" t="str">
            <v>RITA DE CASSIA CHAGAS</v>
          </cell>
        </row>
        <row r="92">
          <cell r="B92">
            <v>1932</v>
          </cell>
          <cell r="C92" t="str">
            <v>ROSILENE MARIA ANACLETO</v>
          </cell>
        </row>
        <row r="93">
          <cell r="B93">
            <v>1937</v>
          </cell>
          <cell r="C93" t="str">
            <v>RILDA MARIA DA SILVA</v>
          </cell>
        </row>
        <row r="94">
          <cell r="B94">
            <v>1980</v>
          </cell>
          <cell r="C94" t="str">
            <v>MANOEL NETO DINIZ</v>
          </cell>
        </row>
        <row r="95">
          <cell r="B95">
            <v>1988</v>
          </cell>
          <cell r="C95" t="str">
            <v>FRANCISCA CARVALHO NASCIMENTO</v>
          </cell>
        </row>
        <row r="96">
          <cell r="B96">
            <v>1994</v>
          </cell>
          <cell r="C96" t="str">
            <v>PAULO JOSE DA SILVA</v>
          </cell>
        </row>
        <row r="97">
          <cell r="B97">
            <v>1999</v>
          </cell>
          <cell r="C97" t="str">
            <v>ELIAS RIBEIRO DA SILVA FILHO</v>
          </cell>
        </row>
        <row r="98">
          <cell r="B98">
            <v>2008</v>
          </cell>
          <cell r="C98" t="str">
            <v>AMAURI GONCALO DA SILVA</v>
          </cell>
        </row>
        <row r="99">
          <cell r="B99">
            <v>2014</v>
          </cell>
          <cell r="C99" t="str">
            <v>SOLANGE NASCIMENTO DE LIMA</v>
          </cell>
        </row>
        <row r="100">
          <cell r="B100">
            <v>2015</v>
          </cell>
          <cell r="C100" t="str">
            <v>MARIA SANDRA PONTES MENDONCA</v>
          </cell>
        </row>
        <row r="101">
          <cell r="B101">
            <v>2019</v>
          </cell>
          <cell r="C101" t="str">
            <v>MARCOS DO NASCIMENTO</v>
          </cell>
        </row>
        <row r="102">
          <cell r="B102">
            <v>2038</v>
          </cell>
          <cell r="C102" t="str">
            <v>IRONILDA FERREIRA DA SILVA</v>
          </cell>
        </row>
        <row r="103">
          <cell r="B103">
            <v>2043</v>
          </cell>
          <cell r="C103" t="str">
            <v>JOAO LUIZ BRAGA DE PONTES</v>
          </cell>
        </row>
        <row r="104">
          <cell r="B104">
            <v>2052</v>
          </cell>
          <cell r="C104" t="str">
            <v>JOSE FERNANDO PEREIRA DA COSTA</v>
          </cell>
        </row>
        <row r="105">
          <cell r="B105">
            <v>2063</v>
          </cell>
          <cell r="C105" t="str">
            <v>JOAQUIM PEDRO CARNEIRO C NETO</v>
          </cell>
        </row>
        <row r="106">
          <cell r="B106">
            <v>2065</v>
          </cell>
          <cell r="C106" t="str">
            <v>MARIA CLAUDIA DE A  LIMA LEMOS</v>
          </cell>
        </row>
        <row r="107">
          <cell r="B107">
            <v>2069</v>
          </cell>
          <cell r="C107" t="str">
            <v>SELMA VERONICA VIEIRA RAMOS</v>
          </cell>
        </row>
        <row r="108">
          <cell r="B108">
            <v>2079</v>
          </cell>
          <cell r="C108" t="str">
            <v>SANDRO JOSE MARTINS</v>
          </cell>
        </row>
        <row r="109">
          <cell r="B109">
            <v>2086</v>
          </cell>
          <cell r="C109" t="str">
            <v>ALBANITA LUCIANA DA SILVA</v>
          </cell>
        </row>
        <row r="110">
          <cell r="B110">
            <v>2092</v>
          </cell>
          <cell r="C110" t="str">
            <v>REINALDO PEREIRA DA SILVA</v>
          </cell>
        </row>
        <row r="111">
          <cell r="B111">
            <v>2093</v>
          </cell>
          <cell r="C111" t="str">
            <v>GILBERTO RIBEIRO DA SILVA</v>
          </cell>
        </row>
        <row r="112">
          <cell r="B112">
            <v>2096</v>
          </cell>
          <cell r="C112" t="str">
            <v>MARCELO MORAIS DE OLIVEIRA</v>
          </cell>
        </row>
        <row r="113">
          <cell r="B113">
            <v>2101</v>
          </cell>
          <cell r="C113" t="str">
            <v>JOSE LUCIANO CANDIDO DA SILVA</v>
          </cell>
        </row>
        <row r="114">
          <cell r="B114">
            <v>2115</v>
          </cell>
          <cell r="C114" t="str">
            <v>SEVERINO JOSE RAMOS DE SOUZA</v>
          </cell>
        </row>
        <row r="115">
          <cell r="B115">
            <v>2117</v>
          </cell>
          <cell r="C115" t="str">
            <v>WILSON JOSE QUEIROZ DE LIMA</v>
          </cell>
        </row>
        <row r="116">
          <cell r="B116">
            <v>2120</v>
          </cell>
          <cell r="C116" t="str">
            <v>ANTONIO SOARES DE MELO</v>
          </cell>
        </row>
        <row r="117">
          <cell r="B117">
            <v>2121</v>
          </cell>
          <cell r="C117" t="str">
            <v>SAMUEL MAURICIO</v>
          </cell>
        </row>
        <row r="118">
          <cell r="B118">
            <v>2122</v>
          </cell>
          <cell r="C118" t="str">
            <v>JOSE MARIO MACHADO G  LINS</v>
          </cell>
        </row>
        <row r="119">
          <cell r="B119">
            <v>2124</v>
          </cell>
          <cell r="C119" t="str">
            <v>JOSE ALVES FIGUEIREDO FILHO</v>
          </cell>
        </row>
        <row r="120">
          <cell r="B120">
            <v>2125</v>
          </cell>
          <cell r="C120" t="str">
            <v>GILMAR GALVAO SANTANA</v>
          </cell>
        </row>
        <row r="121">
          <cell r="B121">
            <v>2126</v>
          </cell>
          <cell r="C121" t="str">
            <v>JAFFE JOSE LIMA XAVIER</v>
          </cell>
        </row>
        <row r="122">
          <cell r="B122">
            <v>2128</v>
          </cell>
          <cell r="C122" t="str">
            <v>JORGE DA SILVA LIMA</v>
          </cell>
        </row>
        <row r="123">
          <cell r="B123">
            <v>2129</v>
          </cell>
          <cell r="C123" t="str">
            <v>RICARDO JORGE XAVIER</v>
          </cell>
        </row>
        <row r="124">
          <cell r="B124">
            <v>2130</v>
          </cell>
          <cell r="C124" t="str">
            <v>HELVIO MOZART MONTENEGRO</v>
          </cell>
        </row>
        <row r="125">
          <cell r="B125">
            <v>2131</v>
          </cell>
          <cell r="C125" t="str">
            <v>ALEXANDRE BARBOSA DA SILVA</v>
          </cell>
        </row>
        <row r="126">
          <cell r="B126">
            <v>2134</v>
          </cell>
          <cell r="C126" t="str">
            <v>ROSIVALDO SATIRO DOS SANTOS</v>
          </cell>
        </row>
        <row r="127">
          <cell r="B127">
            <v>2136</v>
          </cell>
          <cell r="C127" t="str">
            <v>GESIEL DAVID DE CASTRO</v>
          </cell>
        </row>
        <row r="128">
          <cell r="B128">
            <v>2137</v>
          </cell>
          <cell r="C128" t="str">
            <v>FRANCISCO DE ASSIS DE OLIVEIRA</v>
          </cell>
        </row>
        <row r="129">
          <cell r="B129">
            <v>2140</v>
          </cell>
          <cell r="C129" t="str">
            <v>LUCIENE PEREIRA DE A NASCIMENT</v>
          </cell>
        </row>
        <row r="130">
          <cell r="B130">
            <v>2142</v>
          </cell>
          <cell r="C130" t="str">
            <v>LAERCIO LUIZ SANTOS A  ASSIS</v>
          </cell>
        </row>
        <row r="131">
          <cell r="B131">
            <v>2143</v>
          </cell>
          <cell r="C131" t="str">
            <v>RUBEM JOSE DOS S DE PAULA</v>
          </cell>
        </row>
        <row r="132">
          <cell r="B132">
            <v>2145</v>
          </cell>
          <cell r="C132" t="str">
            <v>EVERALDO DA SILVA CABRAL</v>
          </cell>
        </row>
        <row r="133">
          <cell r="B133">
            <v>2146</v>
          </cell>
          <cell r="C133" t="str">
            <v>ROGERIO BARROS DOS SANTOS</v>
          </cell>
        </row>
        <row r="134">
          <cell r="B134">
            <v>2149</v>
          </cell>
          <cell r="C134" t="str">
            <v>CARLOS AUGUSTO O  DA SILVA</v>
          </cell>
        </row>
        <row r="135">
          <cell r="B135">
            <v>2151</v>
          </cell>
          <cell r="C135" t="str">
            <v>JUREMA MARIA BONGALHARDO</v>
          </cell>
        </row>
        <row r="136">
          <cell r="B136">
            <v>2153</v>
          </cell>
          <cell r="C136" t="str">
            <v>SERGIO PEREIRA DA COSTA</v>
          </cell>
        </row>
        <row r="137">
          <cell r="B137">
            <v>2156</v>
          </cell>
          <cell r="C137" t="str">
            <v>EDLEUSA LUCIA BATISTA DA SILVA</v>
          </cell>
        </row>
        <row r="138">
          <cell r="B138">
            <v>2159</v>
          </cell>
          <cell r="C138" t="str">
            <v>FREDERICO JOSE C  DA NOBREGA</v>
          </cell>
        </row>
        <row r="139">
          <cell r="B139">
            <v>2160</v>
          </cell>
          <cell r="C139" t="str">
            <v>EDNALDO FELIX DE QUEIROZ</v>
          </cell>
        </row>
        <row r="140">
          <cell r="B140">
            <v>2161</v>
          </cell>
          <cell r="C140" t="str">
            <v>WLADIMIR MACHADO DO E  SANTO</v>
          </cell>
        </row>
        <row r="141">
          <cell r="B141">
            <v>2181</v>
          </cell>
          <cell r="C141" t="str">
            <v>ELCY SILVA DE ARAUJO</v>
          </cell>
        </row>
        <row r="142">
          <cell r="B142">
            <v>2274</v>
          </cell>
          <cell r="C142" t="str">
            <v>DJALMA LIMA DE OLIVEIRA DANTAS</v>
          </cell>
        </row>
        <row r="143">
          <cell r="B143">
            <v>2279</v>
          </cell>
          <cell r="C143" t="str">
            <v>THERESA CRISTINA DE Q J EMEREN</v>
          </cell>
        </row>
        <row r="144">
          <cell r="B144">
            <v>2280</v>
          </cell>
          <cell r="C144" t="str">
            <v>JACQUELINE CESAR DE GUSMAO</v>
          </cell>
        </row>
        <row r="145">
          <cell r="B145">
            <v>2291</v>
          </cell>
          <cell r="C145" t="str">
            <v>PAULO PEDROSA VICTOR NETO</v>
          </cell>
        </row>
        <row r="146">
          <cell r="B146">
            <v>2295</v>
          </cell>
          <cell r="C146" t="str">
            <v>VINCENZO PAPARIELLO</v>
          </cell>
        </row>
        <row r="147">
          <cell r="B147">
            <v>2308</v>
          </cell>
          <cell r="C147" t="str">
            <v>ADEILDO CARLOS DIAS BEZERRA</v>
          </cell>
        </row>
        <row r="148">
          <cell r="B148">
            <v>2330</v>
          </cell>
          <cell r="C148" t="str">
            <v>ERICK RENAN PEREIRA DE ACIOLI</v>
          </cell>
        </row>
        <row r="149">
          <cell r="B149">
            <v>2337</v>
          </cell>
          <cell r="C149" t="str">
            <v>FLAVIA PATRICIA M  MEDEIROS</v>
          </cell>
        </row>
        <row r="150">
          <cell r="B150">
            <v>2339</v>
          </cell>
          <cell r="C150" t="str">
            <v>DEBORAH BEZERRA MONTEIRO</v>
          </cell>
        </row>
        <row r="151">
          <cell r="B151">
            <v>2342</v>
          </cell>
          <cell r="C151" t="str">
            <v>MARCOS ANDRE CUNHA DE OLIVEIRA</v>
          </cell>
        </row>
        <row r="152">
          <cell r="B152">
            <v>2343</v>
          </cell>
          <cell r="C152" t="str">
            <v>SEVERINO GRANGEIRO JUNIOR</v>
          </cell>
        </row>
        <row r="153">
          <cell r="B153">
            <v>2344</v>
          </cell>
          <cell r="C153" t="str">
            <v>AMANDA TATIANE C  DE OLIVEIRA</v>
          </cell>
        </row>
        <row r="154">
          <cell r="B154">
            <v>2351</v>
          </cell>
          <cell r="C154" t="str">
            <v>CLAUDIA SALVINA DE SANTANA</v>
          </cell>
        </row>
        <row r="155">
          <cell r="B155">
            <v>2363</v>
          </cell>
          <cell r="C155" t="str">
            <v>MIRIAM ALVES BASTOS DA SILVA</v>
          </cell>
        </row>
        <row r="156">
          <cell r="B156">
            <v>2367</v>
          </cell>
          <cell r="C156" t="str">
            <v>PRISCILLA RODRIGUES P DA SILVA</v>
          </cell>
        </row>
        <row r="157">
          <cell r="B157">
            <v>2371</v>
          </cell>
          <cell r="C157" t="str">
            <v>SUZELLE TRAJANO BENTO</v>
          </cell>
        </row>
        <row r="158">
          <cell r="B158">
            <v>2382</v>
          </cell>
          <cell r="C158" t="str">
            <v>AILA KARLA MOTA SANTANA</v>
          </cell>
        </row>
        <row r="159">
          <cell r="B159">
            <v>2384</v>
          </cell>
          <cell r="C159" t="str">
            <v>KATIA MIRANDA DE ARAUJO LOPES</v>
          </cell>
        </row>
        <row r="160">
          <cell r="B160">
            <v>2392</v>
          </cell>
          <cell r="C160" t="str">
            <v>KLEYTON DA SILVA A PEREIRA</v>
          </cell>
        </row>
        <row r="161">
          <cell r="B161">
            <v>2403</v>
          </cell>
          <cell r="C161" t="str">
            <v>ANDRE HENRIQUE DE S  MAFRA</v>
          </cell>
        </row>
        <row r="162">
          <cell r="B162">
            <v>2406</v>
          </cell>
          <cell r="C162" t="str">
            <v>DEYSE MARIA DOS SANTOS SILVA</v>
          </cell>
        </row>
        <row r="163">
          <cell r="B163">
            <v>2414</v>
          </cell>
          <cell r="C163" t="str">
            <v>SILAS PINTO BEZERRA</v>
          </cell>
        </row>
        <row r="164">
          <cell r="B164">
            <v>2415</v>
          </cell>
          <cell r="C164" t="str">
            <v>SILVIA RENATA QUEIROZ DE FARIA</v>
          </cell>
        </row>
        <row r="165">
          <cell r="B165">
            <v>2417</v>
          </cell>
          <cell r="C165" t="str">
            <v>ZILDA FRUTUOSO DA SILVA</v>
          </cell>
        </row>
        <row r="166">
          <cell r="B166">
            <v>2420</v>
          </cell>
          <cell r="C166" t="str">
            <v>TEREZA RAQUEL F ALMEIDA</v>
          </cell>
        </row>
        <row r="167">
          <cell r="B167">
            <v>2421</v>
          </cell>
          <cell r="C167" t="str">
            <v>ANA CLAUDIA NUNES DE MOURA</v>
          </cell>
        </row>
        <row r="168">
          <cell r="B168">
            <v>2437</v>
          </cell>
          <cell r="C168" t="str">
            <v>CLAUDILENE DE LIMA</v>
          </cell>
        </row>
        <row r="169">
          <cell r="B169">
            <v>2440</v>
          </cell>
          <cell r="C169" t="str">
            <v>ELIANE MOREIRA DE SOUZA</v>
          </cell>
        </row>
        <row r="170">
          <cell r="B170">
            <v>2441</v>
          </cell>
          <cell r="C170" t="str">
            <v>ERIC JOSE SILVA VELOZO</v>
          </cell>
        </row>
        <row r="171">
          <cell r="B171">
            <v>2443</v>
          </cell>
          <cell r="C171" t="str">
            <v>GEYZA JANAINA FERREIRA DE LIMA</v>
          </cell>
        </row>
        <row r="172">
          <cell r="B172">
            <v>2448</v>
          </cell>
          <cell r="C172" t="str">
            <v>JULIO CESAR DA SILVA</v>
          </cell>
        </row>
        <row r="173">
          <cell r="B173">
            <v>2451</v>
          </cell>
          <cell r="C173" t="str">
            <v>MANUELLA BOMFIM DA SILVA</v>
          </cell>
        </row>
        <row r="174">
          <cell r="B174">
            <v>2460</v>
          </cell>
          <cell r="C174" t="str">
            <v>VIVIANE OLIMPIO DOS SANTOS</v>
          </cell>
        </row>
        <row r="175">
          <cell r="B175">
            <v>2468</v>
          </cell>
          <cell r="C175" t="str">
            <v>ANA GERTRUDES DE A F GUERRA</v>
          </cell>
        </row>
        <row r="176">
          <cell r="B176">
            <v>2470</v>
          </cell>
          <cell r="C176" t="str">
            <v>GILBERTO GONCALVES FERREIRA</v>
          </cell>
        </row>
        <row r="177">
          <cell r="B177">
            <v>2474</v>
          </cell>
          <cell r="C177" t="str">
            <v>MARIA ROSEANE DOS A CLEMENTINO</v>
          </cell>
        </row>
        <row r="178">
          <cell r="B178">
            <v>2478</v>
          </cell>
          <cell r="C178" t="str">
            <v>ROGERIO MOURA VIEIRA</v>
          </cell>
        </row>
        <row r="179">
          <cell r="B179">
            <v>2481</v>
          </cell>
          <cell r="C179" t="str">
            <v>RAFAELLA MICHELLE DE L MIRANDA</v>
          </cell>
        </row>
        <row r="180">
          <cell r="B180">
            <v>2484</v>
          </cell>
          <cell r="C180" t="str">
            <v>ARLEY ANDERSON TAVARES MOREIRA</v>
          </cell>
        </row>
        <row r="181">
          <cell r="B181">
            <v>2490</v>
          </cell>
          <cell r="C181" t="str">
            <v>PAULO EDUARDO SANTOS FERREIRA</v>
          </cell>
        </row>
        <row r="182">
          <cell r="B182">
            <v>2493</v>
          </cell>
          <cell r="C182" t="str">
            <v>CRISTIANE R  DE O  GONCALVES</v>
          </cell>
        </row>
        <row r="183">
          <cell r="B183">
            <v>2498</v>
          </cell>
          <cell r="C183" t="str">
            <v>TEREZINHA DE J  DE L  M  NETA</v>
          </cell>
        </row>
        <row r="184">
          <cell r="B184">
            <v>2502</v>
          </cell>
          <cell r="C184" t="str">
            <v>PAULO ROBERTO DA SILVA CUNHA</v>
          </cell>
        </row>
        <row r="185">
          <cell r="B185">
            <v>2503</v>
          </cell>
          <cell r="C185" t="str">
            <v>TACIZO LUIZ PEREIRA DA SILVA</v>
          </cell>
        </row>
        <row r="186">
          <cell r="B186">
            <v>2504</v>
          </cell>
          <cell r="C186" t="str">
            <v>RIVALDO GOMES DA SILVA</v>
          </cell>
        </row>
        <row r="187">
          <cell r="B187">
            <v>2506</v>
          </cell>
          <cell r="C187" t="str">
            <v>IVETE ANTONIETA B  DE CARVALHO</v>
          </cell>
        </row>
        <row r="188">
          <cell r="B188">
            <v>2507</v>
          </cell>
          <cell r="C188" t="str">
            <v>ANANIAS TEIXEIRA DE LIMA</v>
          </cell>
        </row>
        <row r="189">
          <cell r="B189">
            <v>2508</v>
          </cell>
          <cell r="C189" t="str">
            <v>JOSE ALEXANDRE DE BARROS ALVES</v>
          </cell>
        </row>
        <row r="190">
          <cell r="B190">
            <v>2509</v>
          </cell>
          <cell r="C190" t="str">
            <v>ALDEMIR NASCIMENTO DA SILVA</v>
          </cell>
        </row>
        <row r="191">
          <cell r="B191">
            <v>2512</v>
          </cell>
          <cell r="C191" t="str">
            <v>JOSENILDO JOSE TORRES</v>
          </cell>
        </row>
        <row r="192">
          <cell r="B192">
            <v>2513</v>
          </cell>
          <cell r="C192" t="str">
            <v>DENILSON DE SANTANA NEVES</v>
          </cell>
        </row>
        <row r="193">
          <cell r="B193">
            <v>2514</v>
          </cell>
          <cell r="C193" t="str">
            <v>JULIANA CAVALCANTI DE SOUSA</v>
          </cell>
        </row>
        <row r="194">
          <cell r="B194">
            <v>2518</v>
          </cell>
          <cell r="C194" t="str">
            <v>ROSA MARIA BARROS VALOES</v>
          </cell>
        </row>
        <row r="195">
          <cell r="B195">
            <v>2520</v>
          </cell>
          <cell r="C195" t="str">
            <v>SELMA CRISTIANIA LIMA RORIZ</v>
          </cell>
        </row>
        <row r="196">
          <cell r="B196">
            <v>2523</v>
          </cell>
          <cell r="C196" t="str">
            <v>JANISSON COELHO DE VASCONCELOS</v>
          </cell>
        </row>
        <row r="197">
          <cell r="B197">
            <v>2525</v>
          </cell>
          <cell r="C197" t="str">
            <v>FABIANE TAVARES DE SOUZA</v>
          </cell>
        </row>
        <row r="198">
          <cell r="B198">
            <v>2526</v>
          </cell>
          <cell r="C198" t="str">
            <v>JARBAS FERREIRA DE LIMA JUNIOR</v>
          </cell>
        </row>
        <row r="199">
          <cell r="B199">
            <v>2530</v>
          </cell>
          <cell r="C199" t="str">
            <v>ARLEILDA MENDES DA SILVA</v>
          </cell>
        </row>
        <row r="200">
          <cell r="B200">
            <v>2534</v>
          </cell>
          <cell r="C200" t="str">
            <v>EMANUEL MESSIAS RIBEIRO COSTA</v>
          </cell>
        </row>
        <row r="201">
          <cell r="B201">
            <v>2539</v>
          </cell>
          <cell r="C201" t="str">
            <v>JOSENILDA BEZERRA DA SILVA</v>
          </cell>
        </row>
        <row r="202">
          <cell r="B202">
            <v>2541</v>
          </cell>
          <cell r="C202" t="str">
            <v>MARCELA SALLES DA SILVA</v>
          </cell>
        </row>
        <row r="203">
          <cell r="B203">
            <v>2547</v>
          </cell>
          <cell r="C203" t="str">
            <v>CYNTHIA RODRIGUES DE ALMEIDA</v>
          </cell>
        </row>
        <row r="204">
          <cell r="B204">
            <v>2548</v>
          </cell>
          <cell r="C204" t="str">
            <v>ELIANA PEREIRA SANTANA</v>
          </cell>
        </row>
        <row r="205">
          <cell r="B205">
            <v>2553</v>
          </cell>
          <cell r="C205" t="str">
            <v>LIVIA DA SILVA LIMA</v>
          </cell>
        </row>
        <row r="206">
          <cell r="B206">
            <v>2559</v>
          </cell>
          <cell r="C206" t="str">
            <v>SANDRO DE MIRANDA SANTOS</v>
          </cell>
        </row>
        <row r="207">
          <cell r="B207">
            <v>2562</v>
          </cell>
          <cell r="C207" t="str">
            <v>ERIKA MARQUES BEZERRA</v>
          </cell>
        </row>
        <row r="208">
          <cell r="B208">
            <v>2568</v>
          </cell>
          <cell r="C208" t="str">
            <v>CATARINA DANIELLE DA S AMORIM</v>
          </cell>
        </row>
        <row r="209">
          <cell r="B209">
            <v>2574</v>
          </cell>
          <cell r="C209" t="str">
            <v>ANDERSON SANTOS DE LIMA FARIAS</v>
          </cell>
        </row>
        <row r="210">
          <cell r="B210">
            <v>2577</v>
          </cell>
          <cell r="C210" t="str">
            <v>CARLA CRISTINA OLIVEIRA MATOS</v>
          </cell>
        </row>
        <row r="211">
          <cell r="B211">
            <v>2584</v>
          </cell>
          <cell r="C211" t="str">
            <v>HELIA MARIA ALEXANDRE DE SOUZA</v>
          </cell>
        </row>
        <row r="212">
          <cell r="B212">
            <v>2585</v>
          </cell>
          <cell r="C212" t="str">
            <v>HELIO DO N BARBOZA JUNIOR</v>
          </cell>
        </row>
        <row r="213">
          <cell r="B213">
            <v>2586</v>
          </cell>
          <cell r="C213" t="str">
            <v>JAQUELINE P F DE OLIVEIRA</v>
          </cell>
        </row>
        <row r="214">
          <cell r="B214">
            <v>2588</v>
          </cell>
          <cell r="C214" t="str">
            <v>JOSE NEVES DA SILVA JUNIOR</v>
          </cell>
        </row>
        <row r="215">
          <cell r="B215">
            <v>2593</v>
          </cell>
          <cell r="C215" t="str">
            <v>TIAGO CORDEIRO DOS S  MACIEL</v>
          </cell>
        </row>
        <row r="216">
          <cell r="B216">
            <v>2596</v>
          </cell>
          <cell r="C216" t="str">
            <v>WELLIDA CRISTIANE DE M  GUERRA</v>
          </cell>
        </row>
        <row r="217">
          <cell r="B217">
            <v>2602</v>
          </cell>
          <cell r="C217" t="str">
            <v>DIANA ATALECIA NEVES DE SA</v>
          </cell>
        </row>
        <row r="218">
          <cell r="B218">
            <v>2604</v>
          </cell>
          <cell r="C218" t="str">
            <v>JAMINE K  G  DA ROCHA MARTINS</v>
          </cell>
        </row>
        <row r="219">
          <cell r="B219">
            <v>2614</v>
          </cell>
          <cell r="C219" t="str">
            <v>EDVANIA GOMES DE SOUZA PONTES</v>
          </cell>
        </row>
        <row r="220">
          <cell r="B220">
            <v>2618</v>
          </cell>
          <cell r="C220" t="str">
            <v>MARIA DA CONCEICAO O DOS SANTO</v>
          </cell>
        </row>
        <row r="221">
          <cell r="B221">
            <v>2623</v>
          </cell>
          <cell r="C221" t="str">
            <v>RUTH BARBOSA DE ARAUJO</v>
          </cell>
        </row>
        <row r="222">
          <cell r="B222">
            <v>2627</v>
          </cell>
          <cell r="C222" t="str">
            <v>LIBNI DE MEDEIROS MELO</v>
          </cell>
        </row>
        <row r="223">
          <cell r="B223">
            <v>2628</v>
          </cell>
          <cell r="C223" t="str">
            <v>ADELE GOMES DE SANTANA</v>
          </cell>
        </row>
        <row r="224">
          <cell r="B224">
            <v>2634</v>
          </cell>
          <cell r="C224" t="str">
            <v>KATHYWSKY MELO PINHEIRO</v>
          </cell>
        </row>
        <row r="225">
          <cell r="B225">
            <v>2642</v>
          </cell>
          <cell r="C225" t="str">
            <v>THAMIRYS CLAUDIA R  BATISTA</v>
          </cell>
        </row>
        <row r="226">
          <cell r="B226">
            <v>2644</v>
          </cell>
          <cell r="C226" t="str">
            <v>FABRICIO MENEZES DE SOUSA MELO</v>
          </cell>
        </row>
        <row r="227">
          <cell r="B227">
            <v>2651</v>
          </cell>
          <cell r="C227" t="str">
            <v>PAULO ANDRE R DOS SANTOS</v>
          </cell>
        </row>
        <row r="228">
          <cell r="B228">
            <v>2656</v>
          </cell>
          <cell r="C228" t="str">
            <v>RAFAELLA ALVES DE ARAUJO SILVA</v>
          </cell>
        </row>
        <row r="229">
          <cell r="B229">
            <v>2659</v>
          </cell>
          <cell r="C229" t="str">
            <v>THIAGO SANTOS DE OLIVEIRA</v>
          </cell>
        </row>
        <row r="230">
          <cell r="B230">
            <v>2661</v>
          </cell>
          <cell r="C230" t="str">
            <v>IVALDA XAVIER DE CARVALHO</v>
          </cell>
        </row>
        <row r="231">
          <cell r="B231">
            <v>2664</v>
          </cell>
          <cell r="C231" t="str">
            <v>BRUNO AIRES DOS SANTOS</v>
          </cell>
        </row>
        <row r="232">
          <cell r="B232">
            <v>2665</v>
          </cell>
          <cell r="C232" t="str">
            <v>MARCELO BARLAVENTO DAS C SILVA</v>
          </cell>
        </row>
        <row r="233">
          <cell r="B233">
            <v>2666</v>
          </cell>
          <cell r="C233" t="str">
            <v>RODRIGO VASCONCELOS DINIZ</v>
          </cell>
        </row>
        <row r="234">
          <cell r="B234">
            <v>2668</v>
          </cell>
          <cell r="C234" t="str">
            <v>CARLA BRANDAO DE C  FIGUEIREDO</v>
          </cell>
        </row>
        <row r="235">
          <cell r="B235">
            <v>2671</v>
          </cell>
          <cell r="C235" t="str">
            <v>KATIA ADRIANA F D SILVA SOARES</v>
          </cell>
        </row>
        <row r="236">
          <cell r="B236">
            <v>2672</v>
          </cell>
          <cell r="C236" t="str">
            <v>IVANISE VIANA ALBUQUERQUE</v>
          </cell>
        </row>
        <row r="237">
          <cell r="B237">
            <v>2675</v>
          </cell>
          <cell r="C237" t="str">
            <v>RUTE FERNANDES BORBA</v>
          </cell>
        </row>
        <row r="238">
          <cell r="B238">
            <v>2682</v>
          </cell>
          <cell r="C238" t="str">
            <v>JENARIO LUCENA DA SILVA</v>
          </cell>
        </row>
        <row r="239">
          <cell r="B239">
            <v>2684</v>
          </cell>
          <cell r="C239" t="str">
            <v>DULCE NARIELE ANHAIA LEMES</v>
          </cell>
        </row>
        <row r="240">
          <cell r="B240">
            <v>2687</v>
          </cell>
          <cell r="C240" t="str">
            <v>MONICA MARIA G R F DE OLIVEIRA</v>
          </cell>
        </row>
        <row r="241">
          <cell r="B241">
            <v>2689</v>
          </cell>
          <cell r="C241" t="str">
            <v>ILMA DE ALBUQUERQUE PEREIRA</v>
          </cell>
        </row>
        <row r="242">
          <cell r="B242">
            <v>2692</v>
          </cell>
          <cell r="C242" t="str">
            <v>SANDRA MARIA MENDES FERREIRA</v>
          </cell>
        </row>
        <row r="243">
          <cell r="B243">
            <v>2696</v>
          </cell>
          <cell r="C243" t="str">
            <v>ANDREA DE OLIVEIRA SILVA</v>
          </cell>
        </row>
        <row r="244">
          <cell r="B244">
            <v>2697</v>
          </cell>
          <cell r="C244" t="str">
            <v>ELIANA BEZERRA CARVALHO</v>
          </cell>
        </row>
        <row r="245">
          <cell r="B245">
            <v>2701</v>
          </cell>
          <cell r="C245" t="str">
            <v>PETULLA DE MOURA E SILVA</v>
          </cell>
        </row>
        <row r="246">
          <cell r="B246">
            <v>2702</v>
          </cell>
          <cell r="C246" t="str">
            <v>DANILO DAVI DA SILVA DIAS</v>
          </cell>
        </row>
        <row r="247">
          <cell r="B247">
            <v>2705</v>
          </cell>
          <cell r="C247" t="str">
            <v>JOSINALDO OLIVEIRA DE ANDRADE</v>
          </cell>
        </row>
        <row r="248">
          <cell r="B248">
            <v>2706</v>
          </cell>
          <cell r="C248" t="str">
            <v>AMANDA FREITAS BASILIO</v>
          </cell>
        </row>
        <row r="249">
          <cell r="B249">
            <v>2707</v>
          </cell>
          <cell r="C249" t="str">
            <v>ROMARIO LUIZ DO NASCIMENTO</v>
          </cell>
        </row>
        <row r="250">
          <cell r="B250">
            <v>2709</v>
          </cell>
          <cell r="C250" t="str">
            <v>KATIA DA CONCEICAO DA SILVA</v>
          </cell>
        </row>
        <row r="251">
          <cell r="B251">
            <v>2710</v>
          </cell>
          <cell r="C251" t="str">
            <v>PAULA FRASSINETTI S L BELIAN</v>
          </cell>
        </row>
        <row r="252">
          <cell r="B252">
            <v>2712</v>
          </cell>
          <cell r="C252" t="str">
            <v>AUGUSTO CESAR N  A  DA SILVA</v>
          </cell>
        </row>
        <row r="253">
          <cell r="B253">
            <v>2715</v>
          </cell>
          <cell r="C253" t="str">
            <v>ADIJENE RODRIGUES DA SILVA</v>
          </cell>
        </row>
        <row r="254">
          <cell r="B254">
            <v>2717</v>
          </cell>
          <cell r="C254" t="str">
            <v>MARCIA ANDREA F SECUNDINO</v>
          </cell>
        </row>
        <row r="255">
          <cell r="B255">
            <v>2718</v>
          </cell>
          <cell r="C255" t="str">
            <v>PAULA SHEMILLY GALDINO SANTIAG</v>
          </cell>
        </row>
        <row r="256">
          <cell r="B256">
            <v>2719</v>
          </cell>
          <cell r="C256" t="str">
            <v>DANIELLE MEDEIROS PONTES</v>
          </cell>
        </row>
        <row r="257">
          <cell r="B257">
            <v>2720</v>
          </cell>
          <cell r="C257" t="str">
            <v>JONATAS BERNARDINO R  DA SILVA</v>
          </cell>
        </row>
        <row r="258">
          <cell r="B258">
            <v>2721</v>
          </cell>
          <cell r="C258" t="str">
            <v>CLECIO JOSE DA SILVA</v>
          </cell>
        </row>
        <row r="259">
          <cell r="B259">
            <v>2726</v>
          </cell>
          <cell r="C259" t="str">
            <v>MARIA GILVANEIDE SANTOS LIMA</v>
          </cell>
        </row>
        <row r="260">
          <cell r="B260">
            <v>2732</v>
          </cell>
          <cell r="C260" t="str">
            <v>LILIANE DA SILVA SALVADOR</v>
          </cell>
        </row>
        <row r="261">
          <cell r="B261">
            <v>2736</v>
          </cell>
          <cell r="C261" t="str">
            <v>LUCENILDO JOSE DA SILVA</v>
          </cell>
        </row>
        <row r="262">
          <cell r="B262">
            <v>2748</v>
          </cell>
          <cell r="C262" t="str">
            <v>LEONINO CLEMENTE DA SILVA</v>
          </cell>
        </row>
        <row r="263">
          <cell r="B263">
            <v>2751</v>
          </cell>
          <cell r="C263" t="str">
            <v>DENNYS RYAN GUILHERME PEREIRA</v>
          </cell>
        </row>
        <row r="264">
          <cell r="B264">
            <v>2754</v>
          </cell>
          <cell r="C264" t="str">
            <v>ROSANGELA BARROS CANTALICE</v>
          </cell>
        </row>
        <row r="265">
          <cell r="B265">
            <v>2757</v>
          </cell>
          <cell r="C265" t="str">
            <v>CLAUDIA REGINA NEVES DE MELO</v>
          </cell>
        </row>
        <row r="266">
          <cell r="B266">
            <v>2764</v>
          </cell>
          <cell r="C266" t="str">
            <v>MARIA DANIELA SILVA TORRES</v>
          </cell>
        </row>
        <row r="267">
          <cell r="B267">
            <v>2766</v>
          </cell>
          <cell r="C267" t="str">
            <v>EMANOEL VIEIRA LAURIA</v>
          </cell>
        </row>
        <row r="268">
          <cell r="B268">
            <v>2768</v>
          </cell>
          <cell r="C268" t="str">
            <v>IZABEL LUIZA SOARES DE SOUZA</v>
          </cell>
        </row>
        <row r="269">
          <cell r="B269">
            <v>2770</v>
          </cell>
          <cell r="C269" t="str">
            <v>JOSE PIMENTEL SILVA</v>
          </cell>
        </row>
        <row r="270">
          <cell r="B270">
            <v>2772</v>
          </cell>
          <cell r="C270" t="str">
            <v>CARMEM ALUISIA LEITE DE ANDRAD</v>
          </cell>
        </row>
        <row r="271">
          <cell r="B271">
            <v>2773</v>
          </cell>
          <cell r="C271" t="str">
            <v>WALDNER NERTAM F  DE ALENCAR</v>
          </cell>
        </row>
        <row r="272">
          <cell r="B272">
            <v>2775</v>
          </cell>
          <cell r="C272" t="str">
            <v>MARCELA FREITAS DA C SALLES</v>
          </cell>
        </row>
        <row r="273">
          <cell r="B273">
            <v>2779</v>
          </cell>
          <cell r="C273" t="str">
            <v>THAIS REGINA BORGES LOPES</v>
          </cell>
        </row>
        <row r="274">
          <cell r="B274">
            <v>2782</v>
          </cell>
          <cell r="C274" t="str">
            <v>ELVIS ALVES DA COSTA</v>
          </cell>
        </row>
        <row r="275">
          <cell r="B275">
            <v>2784</v>
          </cell>
          <cell r="C275" t="str">
            <v>FERNANDO ALVES DO NASCIMENTO</v>
          </cell>
        </row>
        <row r="276">
          <cell r="B276">
            <v>2785</v>
          </cell>
          <cell r="C276" t="str">
            <v>JEANNE D ARC PEDROSA PESSOA</v>
          </cell>
        </row>
        <row r="277">
          <cell r="B277">
            <v>2788</v>
          </cell>
          <cell r="C277" t="str">
            <v>ROSANIA EMIDIA PEREIRA</v>
          </cell>
        </row>
        <row r="278">
          <cell r="B278">
            <v>2790</v>
          </cell>
          <cell r="C278" t="str">
            <v>ROSANA DE FATIMA UCHOA  AREDE</v>
          </cell>
        </row>
        <row r="279">
          <cell r="B279">
            <v>2791</v>
          </cell>
          <cell r="C279" t="str">
            <v>JOSIMAR SILVA</v>
          </cell>
        </row>
        <row r="280">
          <cell r="B280">
            <v>2797</v>
          </cell>
          <cell r="C280" t="str">
            <v>JULIANA SILVA CEDRIM</v>
          </cell>
        </row>
        <row r="281">
          <cell r="B281">
            <v>2798</v>
          </cell>
          <cell r="C281" t="str">
            <v>MARCO ANDRE ANTUNES CORREIA</v>
          </cell>
        </row>
        <row r="282">
          <cell r="B282">
            <v>2799</v>
          </cell>
          <cell r="C282" t="str">
            <v>ALYSSON FABIO O FLORENCIO</v>
          </cell>
        </row>
        <row r="283">
          <cell r="B283">
            <v>2801</v>
          </cell>
          <cell r="C283" t="str">
            <v>VALERIA JALES DA SILVA</v>
          </cell>
        </row>
        <row r="284">
          <cell r="B284">
            <v>2806</v>
          </cell>
          <cell r="C284" t="str">
            <v>ANA APARECIDA DE ANDRADE LIMA</v>
          </cell>
        </row>
        <row r="285">
          <cell r="B285">
            <v>2808</v>
          </cell>
          <cell r="C285" t="str">
            <v>GABRIELA FERNANDA M  G  CEAN</v>
          </cell>
        </row>
        <row r="286">
          <cell r="B286">
            <v>2816</v>
          </cell>
          <cell r="C286" t="str">
            <v>MIRIAM DA SILVA FONSECA</v>
          </cell>
        </row>
        <row r="287">
          <cell r="B287">
            <v>2819</v>
          </cell>
          <cell r="C287" t="str">
            <v>RAFAEL LEITAO DE A  G DA SILVA</v>
          </cell>
        </row>
        <row r="288">
          <cell r="B288">
            <v>2820</v>
          </cell>
          <cell r="C288" t="str">
            <v>ROSIANE SANTOS BRITO</v>
          </cell>
        </row>
        <row r="289">
          <cell r="B289">
            <v>2821</v>
          </cell>
          <cell r="C289" t="str">
            <v>HERBET CANDEIA MAIA</v>
          </cell>
        </row>
        <row r="290">
          <cell r="B290">
            <v>2823</v>
          </cell>
          <cell r="C290" t="str">
            <v>ADRIANA MARIA DA SILVA</v>
          </cell>
        </row>
        <row r="291">
          <cell r="B291">
            <v>2824</v>
          </cell>
          <cell r="C291" t="str">
            <v>ANA PAULA BARBOSA CAVALCANTI</v>
          </cell>
        </row>
        <row r="292">
          <cell r="B292">
            <v>2827</v>
          </cell>
          <cell r="C292" t="str">
            <v>FABIO BARBOSA S  DE LIMA</v>
          </cell>
        </row>
        <row r="293">
          <cell r="B293">
            <v>2831</v>
          </cell>
          <cell r="C293" t="str">
            <v>AMANDA BEZERRA MASCARENHAS</v>
          </cell>
        </row>
        <row r="294">
          <cell r="B294">
            <v>2833</v>
          </cell>
          <cell r="C294" t="str">
            <v>JAMESSON AMANCIO DA ROCHA</v>
          </cell>
        </row>
        <row r="295">
          <cell r="B295">
            <v>2834</v>
          </cell>
          <cell r="C295" t="str">
            <v>LUIZ F  DE LIMA CAVALCANTI</v>
          </cell>
        </row>
        <row r="296">
          <cell r="B296">
            <v>2835</v>
          </cell>
          <cell r="C296" t="str">
            <v>JOSE MARCELO DE FRANCA MATOS</v>
          </cell>
        </row>
        <row r="297">
          <cell r="B297">
            <v>2836</v>
          </cell>
          <cell r="C297" t="str">
            <v>MONALISA MARIA LEANDRO RIBEIRO</v>
          </cell>
        </row>
        <row r="298">
          <cell r="B298">
            <v>2837</v>
          </cell>
          <cell r="C298" t="str">
            <v>BEZALIEL ROSA DOS S JUNIOR</v>
          </cell>
        </row>
        <row r="299">
          <cell r="B299">
            <v>2838</v>
          </cell>
          <cell r="C299" t="str">
            <v>CAIO CEZAR F  E  DO NASCIMENTO</v>
          </cell>
        </row>
        <row r="300">
          <cell r="B300">
            <v>2839</v>
          </cell>
          <cell r="C300" t="str">
            <v>ANGELINA MEDEIROS VERONESE</v>
          </cell>
        </row>
        <row r="301">
          <cell r="B301">
            <v>2848</v>
          </cell>
          <cell r="C301" t="str">
            <v>VANESSA VERUSKA H DA SILVA</v>
          </cell>
        </row>
        <row r="302">
          <cell r="B302">
            <v>2849</v>
          </cell>
          <cell r="C302" t="str">
            <v>JULIANA CESAR MARTINS DE LIMA</v>
          </cell>
        </row>
        <row r="303">
          <cell r="B303">
            <v>2850</v>
          </cell>
          <cell r="C303" t="str">
            <v>JAMERSON A  RAFAEL DE LIMA</v>
          </cell>
        </row>
        <row r="304">
          <cell r="B304">
            <v>2851</v>
          </cell>
          <cell r="C304" t="str">
            <v>BRUNA BARBOSA DE ALBUQUERQUE</v>
          </cell>
        </row>
        <row r="305">
          <cell r="B305">
            <v>2853</v>
          </cell>
          <cell r="C305" t="str">
            <v>ALCILEIDE MONTE DA SILVA LIMA</v>
          </cell>
        </row>
        <row r="306">
          <cell r="B306">
            <v>2854</v>
          </cell>
          <cell r="C306" t="str">
            <v>ANDRE RICARDO CAMARA TORRES</v>
          </cell>
        </row>
        <row r="307">
          <cell r="B307">
            <v>2856</v>
          </cell>
          <cell r="C307" t="str">
            <v>ALEXSANDRA DA SILVA M  CABRAL</v>
          </cell>
        </row>
        <row r="308">
          <cell r="B308">
            <v>2857</v>
          </cell>
          <cell r="C308" t="str">
            <v>CAROLINE ALVES LEAL</v>
          </cell>
        </row>
        <row r="309">
          <cell r="B309">
            <v>2860</v>
          </cell>
          <cell r="C309" t="str">
            <v>ADRIANA MAYO DE SOUZA E SILVA</v>
          </cell>
        </row>
        <row r="310">
          <cell r="B310">
            <v>2863</v>
          </cell>
          <cell r="C310" t="str">
            <v>CINTIA ROBERTA DE SOUZA</v>
          </cell>
        </row>
        <row r="311">
          <cell r="B311">
            <v>2864</v>
          </cell>
          <cell r="C311" t="str">
            <v>DULCE HELENA PEREIRA</v>
          </cell>
        </row>
        <row r="312">
          <cell r="B312">
            <v>2866</v>
          </cell>
          <cell r="C312" t="str">
            <v>LUCICLEIDE M  DE A  CAMPOS</v>
          </cell>
        </row>
        <row r="313">
          <cell r="B313">
            <v>2867</v>
          </cell>
          <cell r="C313" t="str">
            <v>MARIA CONCEICAO D DO AMARAL</v>
          </cell>
        </row>
        <row r="314">
          <cell r="B314">
            <v>2869</v>
          </cell>
          <cell r="C314" t="str">
            <v>RICARDO J FERNANDES DA CUNHA</v>
          </cell>
        </row>
        <row r="315">
          <cell r="B315">
            <v>2870</v>
          </cell>
          <cell r="C315" t="str">
            <v>SUZANA VALERIA PINHEIRO</v>
          </cell>
        </row>
        <row r="316">
          <cell r="B316">
            <v>2871</v>
          </cell>
          <cell r="C316" t="str">
            <v>SUZELY ARANTES DA S MELO</v>
          </cell>
        </row>
        <row r="317">
          <cell r="B317">
            <v>2873</v>
          </cell>
          <cell r="C317" t="str">
            <v>AURELIA RODRIGUES TORREIRO</v>
          </cell>
        </row>
        <row r="318">
          <cell r="B318">
            <v>2877</v>
          </cell>
          <cell r="C318" t="str">
            <v>JULLIANNA DE MELO L BRITO</v>
          </cell>
        </row>
        <row r="319">
          <cell r="B319">
            <v>2878</v>
          </cell>
          <cell r="C319" t="str">
            <v>JAMSON ALESSANDRO DA SILVA</v>
          </cell>
        </row>
        <row r="320">
          <cell r="B320">
            <v>2882</v>
          </cell>
          <cell r="C320" t="str">
            <v>CINTIA GOMES DA SILVA</v>
          </cell>
        </row>
        <row r="321">
          <cell r="B321">
            <v>2887</v>
          </cell>
          <cell r="C321" t="str">
            <v>MARIA EUZENI DA SILVA GARCEZ</v>
          </cell>
        </row>
        <row r="322">
          <cell r="B322">
            <v>2889</v>
          </cell>
          <cell r="C322" t="str">
            <v>EJANE FERREIRA TEXEIRA</v>
          </cell>
        </row>
        <row r="323">
          <cell r="B323">
            <v>2890</v>
          </cell>
          <cell r="C323" t="str">
            <v>CLELIO FIRMINO SILVA</v>
          </cell>
        </row>
        <row r="324">
          <cell r="B324">
            <v>2891</v>
          </cell>
          <cell r="C324" t="str">
            <v>ERICK MEDEIROS</v>
          </cell>
        </row>
        <row r="325">
          <cell r="B325">
            <v>2892</v>
          </cell>
          <cell r="C325" t="str">
            <v>JOANA EVELYN A NASCIMENTO</v>
          </cell>
        </row>
        <row r="326">
          <cell r="B326">
            <v>2894</v>
          </cell>
          <cell r="C326" t="str">
            <v>JOELNA DINIZ PEREIRA DE SOUSA</v>
          </cell>
        </row>
        <row r="327">
          <cell r="B327">
            <v>2895</v>
          </cell>
          <cell r="C327" t="str">
            <v>KLEBER DE OLIVEIRA GALDINO</v>
          </cell>
        </row>
        <row r="328">
          <cell r="B328">
            <v>2904</v>
          </cell>
          <cell r="C328" t="str">
            <v>ANTONIO S ALVES DE O JUNIOR</v>
          </cell>
        </row>
        <row r="329">
          <cell r="B329">
            <v>2906</v>
          </cell>
          <cell r="C329" t="str">
            <v>ARTHUR A SANTOS WANDERLEY</v>
          </cell>
        </row>
        <row r="330">
          <cell r="B330">
            <v>2907</v>
          </cell>
          <cell r="C330" t="str">
            <v>JOELINE LIMA DO NASCIMENTO</v>
          </cell>
        </row>
        <row r="331">
          <cell r="B331">
            <v>2909</v>
          </cell>
          <cell r="C331" t="str">
            <v>ROBSON CARNEIRO DA SILVA</v>
          </cell>
        </row>
        <row r="332">
          <cell r="B332">
            <v>2910</v>
          </cell>
          <cell r="C332" t="str">
            <v>JOSE VITAL DUARTE JUNIOR</v>
          </cell>
        </row>
        <row r="333">
          <cell r="B333">
            <v>2911</v>
          </cell>
          <cell r="C333" t="str">
            <v>ALDJANE MARIA DOS SANTOS</v>
          </cell>
        </row>
        <row r="334">
          <cell r="B334">
            <v>2913</v>
          </cell>
          <cell r="C334" t="str">
            <v>CRISTIANE MARIA DA SILVA</v>
          </cell>
        </row>
        <row r="335">
          <cell r="B335">
            <v>2915</v>
          </cell>
          <cell r="C335" t="str">
            <v>HAMILTON LINO ALVES</v>
          </cell>
        </row>
        <row r="336">
          <cell r="B336">
            <v>2917</v>
          </cell>
          <cell r="C336" t="str">
            <v>LUCICLEIDE PEREIRA DEODATO</v>
          </cell>
        </row>
        <row r="337">
          <cell r="B337">
            <v>2918</v>
          </cell>
          <cell r="C337" t="str">
            <v>MARIA DAS NEVES DE BARROS</v>
          </cell>
        </row>
        <row r="338">
          <cell r="B338">
            <v>2921</v>
          </cell>
          <cell r="C338" t="str">
            <v>TIAGO MANOEL DE SOUSA LEITE</v>
          </cell>
        </row>
        <row r="339">
          <cell r="B339">
            <v>2922</v>
          </cell>
          <cell r="C339" t="str">
            <v>XENIA KELY VERISSIMO DINIZ</v>
          </cell>
        </row>
        <row r="340">
          <cell r="B340">
            <v>2924</v>
          </cell>
          <cell r="C340" t="str">
            <v>MARCO AURELIO DE ARAUJO</v>
          </cell>
        </row>
        <row r="341">
          <cell r="B341">
            <v>2926</v>
          </cell>
          <cell r="C341" t="str">
            <v>ANTONIO CARLOS DE LUNA MATOS</v>
          </cell>
        </row>
        <row r="342">
          <cell r="B342">
            <v>2927</v>
          </cell>
          <cell r="C342" t="str">
            <v>DEYVISON MACHADO DA SILVA</v>
          </cell>
        </row>
        <row r="343">
          <cell r="B343">
            <v>2930</v>
          </cell>
          <cell r="C343" t="str">
            <v>JOSE AURICELIO C DE ARAUJO</v>
          </cell>
        </row>
        <row r="344">
          <cell r="B344">
            <v>2931</v>
          </cell>
          <cell r="C344" t="str">
            <v>JOSILENE FARIAS DOS SANTOS ALM</v>
          </cell>
        </row>
        <row r="345">
          <cell r="B345">
            <v>2933</v>
          </cell>
          <cell r="C345" t="str">
            <v>LUCY DIAS DE ANDRADE</v>
          </cell>
        </row>
        <row r="346">
          <cell r="B346">
            <v>2936</v>
          </cell>
          <cell r="C346" t="str">
            <v>ROSIMERE SOARES DA SILVA</v>
          </cell>
        </row>
        <row r="347">
          <cell r="B347">
            <v>2937</v>
          </cell>
          <cell r="C347" t="str">
            <v>SANDRA REGINA V DOS SANTOS</v>
          </cell>
        </row>
        <row r="348">
          <cell r="B348">
            <v>2941</v>
          </cell>
          <cell r="C348" t="str">
            <v>DANIELLE MARIA P NASCIMENTO</v>
          </cell>
        </row>
        <row r="349">
          <cell r="B349">
            <v>2942</v>
          </cell>
          <cell r="C349" t="str">
            <v>ELIDIANE BARROS DA CRUZ</v>
          </cell>
        </row>
        <row r="350">
          <cell r="B350">
            <v>2943</v>
          </cell>
          <cell r="C350" t="str">
            <v>MARIA JOSE GUILHERME</v>
          </cell>
        </row>
        <row r="351">
          <cell r="B351">
            <v>2952</v>
          </cell>
          <cell r="C351" t="str">
            <v>FILIPE PETRUS B DE FIGUEIREDO</v>
          </cell>
        </row>
        <row r="352">
          <cell r="B352">
            <v>2962</v>
          </cell>
          <cell r="C352" t="str">
            <v>GYSELLE SANTOS AZEVEDO</v>
          </cell>
        </row>
        <row r="353">
          <cell r="B353">
            <v>2967</v>
          </cell>
          <cell r="C353" t="str">
            <v>ALBERT ROCHA DE OLIVEIRA</v>
          </cell>
        </row>
        <row r="354">
          <cell r="B354">
            <v>2969</v>
          </cell>
          <cell r="C354" t="str">
            <v>LEYRIANE TELMA V FARIAS</v>
          </cell>
        </row>
        <row r="355">
          <cell r="B355">
            <v>2970</v>
          </cell>
          <cell r="C355" t="str">
            <v>DAYANE M VALENCA DE OLIVEIRA</v>
          </cell>
        </row>
        <row r="356">
          <cell r="B356">
            <v>2971</v>
          </cell>
          <cell r="C356" t="str">
            <v>LETYCIA THAISA V FARIAS</v>
          </cell>
        </row>
        <row r="357">
          <cell r="B357">
            <v>2973</v>
          </cell>
          <cell r="C357" t="str">
            <v>ELDERSON GOMES DA CUNHA</v>
          </cell>
        </row>
        <row r="358">
          <cell r="B358">
            <v>2974</v>
          </cell>
          <cell r="C358" t="str">
            <v>MARCELO DIEDERICHS PRATES</v>
          </cell>
        </row>
        <row r="359">
          <cell r="B359">
            <v>2977</v>
          </cell>
          <cell r="C359" t="str">
            <v>VENILTON CARLOS M CARDOSO</v>
          </cell>
        </row>
        <row r="360">
          <cell r="B360">
            <v>2978</v>
          </cell>
          <cell r="C360" t="str">
            <v>CARLOS BRUNO GOMES MACEDO</v>
          </cell>
        </row>
        <row r="361">
          <cell r="B361">
            <v>2982</v>
          </cell>
          <cell r="C361" t="str">
            <v>CINTIA MARIA LEITE DO N AVELAR</v>
          </cell>
        </row>
        <row r="362">
          <cell r="B362">
            <v>2983</v>
          </cell>
          <cell r="C362" t="str">
            <v>EMILLY INOCENCIO DA SILVA</v>
          </cell>
        </row>
        <row r="363">
          <cell r="B363">
            <v>2988</v>
          </cell>
          <cell r="C363" t="str">
            <v>GERALDO CRISTOVAO DE O FILHO</v>
          </cell>
        </row>
        <row r="364">
          <cell r="B364">
            <v>2990</v>
          </cell>
          <cell r="C364" t="str">
            <v>ANA CRISTINA DA SILVA</v>
          </cell>
        </row>
        <row r="365">
          <cell r="B365">
            <v>2991</v>
          </cell>
          <cell r="C365" t="str">
            <v>MARILENE ARRUDA DE BARROS</v>
          </cell>
        </row>
        <row r="366">
          <cell r="B366">
            <v>2995</v>
          </cell>
          <cell r="C366" t="str">
            <v>FLAVIELLE MARTINS DE MELO</v>
          </cell>
        </row>
        <row r="367">
          <cell r="B367">
            <v>2996</v>
          </cell>
          <cell r="C367" t="str">
            <v>LUCIANO BARROS COSTA</v>
          </cell>
        </row>
        <row r="368">
          <cell r="B368">
            <v>2997</v>
          </cell>
          <cell r="C368" t="str">
            <v>LUIZA BEATRIZ DE M SANTOS</v>
          </cell>
        </row>
        <row r="369">
          <cell r="B369">
            <v>2998</v>
          </cell>
          <cell r="C369" t="str">
            <v>MIGUEL WILSON REGUEIRA RIBEIRO</v>
          </cell>
        </row>
        <row r="370">
          <cell r="B370">
            <v>3000</v>
          </cell>
          <cell r="C370" t="str">
            <v>JOAO VITOR LIMA DA SILVA</v>
          </cell>
        </row>
        <row r="371">
          <cell r="B371">
            <v>3002</v>
          </cell>
          <cell r="C371" t="str">
            <v>MANOELY FRANCA DE MELO SILVA</v>
          </cell>
        </row>
        <row r="372">
          <cell r="B372">
            <v>3003</v>
          </cell>
          <cell r="C372" t="str">
            <v>CAETANO SILVA DIAS</v>
          </cell>
        </row>
        <row r="373">
          <cell r="B373">
            <v>3004</v>
          </cell>
          <cell r="C373" t="str">
            <v>ITHALO IGOR DANTAS E SILVA</v>
          </cell>
        </row>
        <row r="374">
          <cell r="B374">
            <v>3012</v>
          </cell>
          <cell r="C374" t="str">
            <v>ESTELA FELIPE DE OLIVEIRA</v>
          </cell>
        </row>
        <row r="375">
          <cell r="B375">
            <v>3015</v>
          </cell>
          <cell r="C375" t="str">
            <v>MARIA DANIELLE DE SOUZA SANTOS</v>
          </cell>
        </row>
        <row r="376">
          <cell r="B376">
            <v>3016</v>
          </cell>
          <cell r="C376" t="str">
            <v>MARIANA SILVA MONTEIRO</v>
          </cell>
        </row>
        <row r="377">
          <cell r="B377">
            <v>3017</v>
          </cell>
          <cell r="C377" t="str">
            <v>RACHEL DOMINGOS DE A LEMOS</v>
          </cell>
        </row>
        <row r="378">
          <cell r="B378">
            <v>3019</v>
          </cell>
          <cell r="C378" t="str">
            <v>SUIANNE P PASSOS B MONTEIRO</v>
          </cell>
        </row>
        <row r="379">
          <cell r="B379">
            <v>3020</v>
          </cell>
          <cell r="C379" t="str">
            <v>GIVANICE MARIA MACHADO</v>
          </cell>
        </row>
        <row r="380">
          <cell r="B380">
            <v>3023</v>
          </cell>
          <cell r="C380" t="str">
            <v>SERGIO ARAUJO DE OLIVEIRA</v>
          </cell>
        </row>
        <row r="381">
          <cell r="B381">
            <v>3025</v>
          </cell>
          <cell r="C381" t="str">
            <v>MARIANA KAROLYNE G DE SOUZA</v>
          </cell>
        </row>
        <row r="382">
          <cell r="B382">
            <v>3027</v>
          </cell>
          <cell r="C382" t="str">
            <v>MARILIA MILENA R PIRES</v>
          </cell>
        </row>
        <row r="383">
          <cell r="B383">
            <v>3028</v>
          </cell>
          <cell r="C383" t="str">
            <v>KATIA RAQUEL DE A OLIVEIRA</v>
          </cell>
        </row>
        <row r="384">
          <cell r="B384">
            <v>3029</v>
          </cell>
          <cell r="C384" t="str">
            <v>RISOALDO DUARTE DA S JUNIOR</v>
          </cell>
        </row>
        <row r="385">
          <cell r="B385">
            <v>3031</v>
          </cell>
          <cell r="C385" t="str">
            <v>DENNYS LAPENDA FAGUNDES</v>
          </cell>
        </row>
        <row r="386">
          <cell r="B386">
            <v>3032</v>
          </cell>
          <cell r="C386" t="str">
            <v>KELEN CRISTINA DE AL F E SILVA</v>
          </cell>
        </row>
        <row r="387">
          <cell r="B387">
            <v>3036</v>
          </cell>
          <cell r="C387" t="str">
            <v>CECILIA REGINA DO N S CABRAL</v>
          </cell>
        </row>
        <row r="388">
          <cell r="B388">
            <v>3037</v>
          </cell>
          <cell r="C388" t="str">
            <v>JADON JORGE OLIVEIRA DA SILVA</v>
          </cell>
        </row>
        <row r="389">
          <cell r="B389">
            <v>3039</v>
          </cell>
          <cell r="C389" t="str">
            <v>CARLOS FREDERICO DOS SANTOS</v>
          </cell>
        </row>
        <row r="390">
          <cell r="B390">
            <v>3040</v>
          </cell>
          <cell r="C390" t="str">
            <v>LORENA ESTHER L M CAVALCANTI</v>
          </cell>
        </row>
        <row r="391">
          <cell r="B391">
            <v>3044</v>
          </cell>
          <cell r="C391" t="str">
            <v>THIANE NASCIMENTO PAIXAO</v>
          </cell>
        </row>
        <row r="392">
          <cell r="B392">
            <v>3045</v>
          </cell>
          <cell r="C392" t="str">
            <v>ANDRE VICTOR RODRIGUES FONSECA</v>
          </cell>
        </row>
        <row r="393">
          <cell r="B393">
            <v>3046</v>
          </cell>
          <cell r="C393" t="str">
            <v>RONALDO GOMINHO BISPO FILHO</v>
          </cell>
        </row>
        <row r="394">
          <cell r="B394">
            <v>3047</v>
          </cell>
          <cell r="C394" t="str">
            <v>SWEET GALLEGHER CAETANO COSTA</v>
          </cell>
        </row>
        <row r="395">
          <cell r="B395">
            <v>3049</v>
          </cell>
          <cell r="C395" t="str">
            <v>DEBORA GUEDES NERES</v>
          </cell>
        </row>
        <row r="396">
          <cell r="B396">
            <v>3052</v>
          </cell>
          <cell r="C396" t="str">
            <v>LEIDIANE CARLA L DE OLIVEIRA</v>
          </cell>
        </row>
        <row r="397">
          <cell r="B397">
            <v>3055</v>
          </cell>
          <cell r="C397" t="str">
            <v>ANA PAULA SABINO L DE SOUZA</v>
          </cell>
        </row>
        <row r="398">
          <cell r="B398">
            <v>3057</v>
          </cell>
          <cell r="C398" t="str">
            <v>YANNE TALITA PEREIRA CALIXTO</v>
          </cell>
        </row>
        <row r="399">
          <cell r="B399">
            <v>3061</v>
          </cell>
          <cell r="C399" t="str">
            <v>JOAO VICTOR RIBEIRO</v>
          </cell>
        </row>
        <row r="400">
          <cell r="B400">
            <v>3062</v>
          </cell>
          <cell r="C400" t="str">
            <v>GRAZIELE MARIA DA SILVA</v>
          </cell>
        </row>
        <row r="401">
          <cell r="B401">
            <v>3063</v>
          </cell>
          <cell r="C401" t="str">
            <v>DEYBISON AFONSO PEREIRA</v>
          </cell>
        </row>
        <row r="402">
          <cell r="B402">
            <v>3066</v>
          </cell>
          <cell r="C402" t="str">
            <v>GENIVAL F DA SILVA JUNIOR</v>
          </cell>
        </row>
        <row r="403">
          <cell r="B403">
            <v>3067</v>
          </cell>
          <cell r="C403" t="str">
            <v>EMANUELA AMELIA DE A  AGUIAR</v>
          </cell>
        </row>
        <row r="404">
          <cell r="B404">
            <v>3069</v>
          </cell>
          <cell r="C404" t="str">
            <v>ANDRE LUIS MOTA PIRES</v>
          </cell>
        </row>
        <row r="405">
          <cell r="B405">
            <v>3080</v>
          </cell>
          <cell r="C405" t="str">
            <v>ALICE JULIANA X DE PONTES</v>
          </cell>
        </row>
        <row r="406">
          <cell r="B406">
            <v>3081</v>
          </cell>
          <cell r="C406" t="str">
            <v>MAILTON NOBRE DE MEDEIROS</v>
          </cell>
        </row>
        <row r="407">
          <cell r="B407">
            <v>3084</v>
          </cell>
          <cell r="C407" t="str">
            <v>NATHALIA V DE A ITAPARICA</v>
          </cell>
        </row>
        <row r="408">
          <cell r="B408">
            <v>3085</v>
          </cell>
          <cell r="C408" t="str">
            <v>IVO LOURENCO DA SILVA</v>
          </cell>
        </row>
        <row r="409">
          <cell r="B409">
            <v>3086</v>
          </cell>
          <cell r="C409" t="str">
            <v>DIMAS CARDOSO CAMPOS</v>
          </cell>
        </row>
        <row r="410">
          <cell r="B410">
            <v>3092</v>
          </cell>
          <cell r="C410" t="str">
            <v>BETY ANNE DE A S CORDULA</v>
          </cell>
        </row>
        <row r="411">
          <cell r="B411">
            <v>3112</v>
          </cell>
          <cell r="C411" t="str">
            <v>DIEGO SCHMITH OLIVEIRA DE LIMA</v>
          </cell>
        </row>
        <row r="412">
          <cell r="B412">
            <v>3113</v>
          </cell>
          <cell r="C412" t="str">
            <v>CYNTHIA MARIA REGIS SIQUEIRA</v>
          </cell>
        </row>
        <row r="413">
          <cell r="B413">
            <v>3132</v>
          </cell>
          <cell r="C413" t="str">
            <v>TALITA ANDREIA MARTINS GONZAGA</v>
          </cell>
        </row>
        <row r="414">
          <cell r="B414">
            <v>3134</v>
          </cell>
          <cell r="C414" t="str">
            <v>ESTEVAN DE ALMEIDA FALCAO</v>
          </cell>
        </row>
        <row r="415">
          <cell r="B415">
            <v>3135</v>
          </cell>
          <cell r="C415" t="str">
            <v>RAFAEL DE MENEZES E S PIRES</v>
          </cell>
        </row>
        <row r="416">
          <cell r="B416">
            <v>3136</v>
          </cell>
          <cell r="C416" t="str">
            <v>ALEXANDER BEZERRA</v>
          </cell>
        </row>
        <row r="417">
          <cell r="B417">
            <v>3137</v>
          </cell>
          <cell r="C417" t="str">
            <v>JULIANA DE BARROS S LOPES DIAS</v>
          </cell>
        </row>
        <row r="418">
          <cell r="B418">
            <v>3138</v>
          </cell>
          <cell r="C418" t="str">
            <v>MANUELA SILVA DE LIMA B DA PAZ</v>
          </cell>
        </row>
        <row r="419">
          <cell r="B419">
            <v>3139</v>
          </cell>
          <cell r="C419" t="str">
            <v>JOAO ROBERTO  MACHADO ARAUJO</v>
          </cell>
        </row>
        <row r="420">
          <cell r="B420">
            <v>3141</v>
          </cell>
          <cell r="C420" t="str">
            <v>LIVIA QUEIROZ DE OLIVEIRA</v>
          </cell>
        </row>
        <row r="421">
          <cell r="B421">
            <v>3147</v>
          </cell>
          <cell r="C421" t="str">
            <v>ALZENIRA PEREIRA DA SILVA</v>
          </cell>
        </row>
        <row r="422">
          <cell r="B422">
            <v>3150</v>
          </cell>
          <cell r="C422" t="str">
            <v>BRUNA ALVES DE SOUSA</v>
          </cell>
        </row>
        <row r="423">
          <cell r="B423">
            <v>3152</v>
          </cell>
          <cell r="C423" t="str">
            <v>DANIEL CIRILO DOS SANTOS</v>
          </cell>
        </row>
        <row r="424">
          <cell r="B424">
            <v>3154</v>
          </cell>
          <cell r="C424" t="str">
            <v>DANIELLE D O A DE MIRANDA</v>
          </cell>
        </row>
        <row r="425">
          <cell r="B425">
            <v>3155</v>
          </cell>
          <cell r="C425" t="str">
            <v>DANIELLY R C DE LIRA</v>
          </cell>
        </row>
        <row r="426">
          <cell r="B426">
            <v>3156</v>
          </cell>
          <cell r="C426" t="str">
            <v>GILVANEIDE LAURENTINO MARTINS</v>
          </cell>
        </row>
        <row r="427">
          <cell r="B427">
            <v>3158</v>
          </cell>
          <cell r="C427" t="str">
            <v>HYWRE CESAR DE BRITO PINTO</v>
          </cell>
        </row>
        <row r="428">
          <cell r="B428">
            <v>3159</v>
          </cell>
          <cell r="C428" t="str">
            <v>JOSE ELIVELTON G DE OLIVEIRA</v>
          </cell>
        </row>
        <row r="429">
          <cell r="B429">
            <v>3160</v>
          </cell>
          <cell r="C429" t="str">
            <v>LUCIANNA NUNES LIRA</v>
          </cell>
        </row>
        <row r="430">
          <cell r="B430">
            <v>3164</v>
          </cell>
          <cell r="C430" t="str">
            <v>MONIQUE FERRAZ PEREIRA</v>
          </cell>
        </row>
        <row r="431">
          <cell r="B431">
            <v>3165</v>
          </cell>
          <cell r="C431" t="str">
            <v>PATRICIA SERPA PEIXOTO</v>
          </cell>
        </row>
        <row r="432">
          <cell r="B432">
            <v>3167</v>
          </cell>
          <cell r="C432" t="str">
            <v>POLYANA BEZERRA SOUTO SANTOS</v>
          </cell>
        </row>
        <row r="433">
          <cell r="B433">
            <v>3169</v>
          </cell>
          <cell r="C433" t="str">
            <v>RENATA BEZERRA DA SILVA</v>
          </cell>
        </row>
        <row r="434">
          <cell r="B434">
            <v>3171</v>
          </cell>
          <cell r="C434" t="str">
            <v>ROSY KELLY LIMA DA S PIMENTEL</v>
          </cell>
        </row>
        <row r="435">
          <cell r="B435">
            <v>3172</v>
          </cell>
          <cell r="C435" t="str">
            <v>SAVIO BARCELOS DE MELO</v>
          </cell>
        </row>
        <row r="436">
          <cell r="B436">
            <v>3173</v>
          </cell>
          <cell r="C436" t="str">
            <v>TARCILLA CANDIDA DO NASCIMENTO</v>
          </cell>
        </row>
        <row r="437">
          <cell r="B437">
            <v>3174</v>
          </cell>
          <cell r="C437" t="str">
            <v>TIAGO QUEIROZ ROCHA DA COSTA</v>
          </cell>
        </row>
        <row r="438">
          <cell r="B438">
            <v>3175</v>
          </cell>
          <cell r="C438" t="str">
            <v>VIVIANE SOARES DE JESUS</v>
          </cell>
        </row>
        <row r="439">
          <cell r="B439">
            <v>3177</v>
          </cell>
          <cell r="C439" t="str">
            <v>DEMOSTENES FIGUEIREDO DE SOUSA</v>
          </cell>
        </row>
        <row r="440">
          <cell r="B440">
            <v>3178</v>
          </cell>
          <cell r="C440" t="str">
            <v>HOSANA SUELEM S DE MIRANDA</v>
          </cell>
        </row>
        <row r="441">
          <cell r="B441">
            <v>3180</v>
          </cell>
          <cell r="C441" t="str">
            <v>CAIO CESAR DE A R SILVA</v>
          </cell>
        </row>
        <row r="442">
          <cell r="B442">
            <v>3182</v>
          </cell>
          <cell r="C442" t="str">
            <v>VANELLY FERREIRA DE SOUZA</v>
          </cell>
        </row>
        <row r="443">
          <cell r="B443">
            <v>3183</v>
          </cell>
          <cell r="C443" t="str">
            <v>DALETE VICENTE DE LIMA</v>
          </cell>
        </row>
        <row r="444">
          <cell r="B444">
            <v>3193</v>
          </cell>
          <cell r="C444" t="str">
            <v>THAMYRIS FERREIRA SANTOS</v>
          </cell>
        </row>
        <row r="445">
          <cell r="B445">
            <v>3194</v>
          </cell>
          <cell r="C445" t="str">
            <v>ODAYANNA KESSY F MONTEIRO</v>
          </cell>
        </row>
        <row r="446">
          <cell r="B446">
            <v>3201</v>
          </cell>
          <cell r="C446" t="str">
            <v>LUCIENE TORRES GALINDO DE MELO</v>
          </cell>
        </row>
        <row r="447">
          <cell r="B447">
            <v>3206</v>
          </cell>
          <cell r="C447" t="str">
            <v>MARCELO JOSE XIMENES MENELAU</v>
          </cell>
        </row>
        <row r="448">
          <cell r="B448">
            <v>3208</v>
          </cell>
          <cell r="C448" t="str">
            <v>FABIOLA LAPORTE DE A TRINDADE</v>
          </cell>
        </row>
        <row r="449">
          <cell r="B449">
            <v>3210</v>
          </cell>
          <cell r="C449" t="str">
            <v>GILVANIA MARIA DE S MENDES</v>
          </cell>
        </row>
        <row r="450">
          <cell r="B450">
            <v>3220</v>
          </cell>
          <cell r="C450" t="str">
            <v>RENATA RODRIGUES C DE MELO</v>
          </cell>
        </row>
        <row r="451">
          <cell r="B451">
            <v>3221</v>
          </cell>
          <cell r="C451" t="str">
            <v>MARIA ERLANI BARBOSA SILVA</v>
          </cell>
        </row>
        <row r="452">
          <cell r="B452">
            <v>3228</v>
          </cell>
          <cell r="C452" t="str">
            <v>RENATO VELOSO LINO DE OLIVEIRA</v>
          </cell>
        </row>
        <row r="453">
          <cell r="B453">
            <v>3229</v>
          </cell>
          <cell r="C453" t="str">
            <v>WELTON FERNANDES DE PAULA</v>
          </cell>
        </row>
        <row r="454">
          <cell r="B454">
            <v>3230</v>
          </cell>
          <cell r="C454" t="str">
            <v>GILMAR JORGE DE OLIVEIRA FILHO</v>
          </cell>
        </row>
        <row r="455">
          <cell r="B455">
            <v>3232</v>
          </cell>
          <cell r="C455" t="str">
            <v>MARCOS ANTONIO SILVA DE LIMA</v>
          </cell>
        </row>
        <row r="456">
          <cell r="B456">
            <v>3233</v>
          </cell>
          <cell r="C456" t="str">
            <v>MARIANA JOYCE BEZERRA DA SILVA</v>
          </cell>
        </row>
        <row r="457">
          <cell r="B457">
            <v>3234</v>
          </cell>
          <cell r="C457" t="str">
            <v>SANDRO FERREIRA BEZERRA</v>
          </cell>
        </row>
        <row r="458">
          <cell r="B458">
            <v>3237</v>
          </cell>
          <cell r="C458" t="str">
            <v>LIVIA MARIA DE MORAES</v>
          </cell>
        </row>
        <row r="459">
          <cell r="B459">
            <v>3241</v>
          </cell>
          <cell r="C459" t="str">
            <v>EDNALDO LUIZ TRAJANO</v>
          </cell>
        </row>
        <row r="460">
          <cell r="B460">
            <v>3242</v>
          </cell>
          <cell r="C460" t="str">
            <v>CLAUDIO HENRIQUE G DE OLIVEIRA</v>
          </cell>
        </row>
        <row r="461">
          <cell r="B461">
            <v>3243</v>
          </cell>
          <cell r="C461" t="str">
            <v>FLAVIO CLAUDEVAN DE G AMANCIO</v>
          </cell>
        </row>
        <row r="462">
          <cell r="B462">
            <v>3245</v>
          </cell>
          <cell r="C462" t="str">
            <v>EUGENIO PACELLI R DE ARAUJO</v>
          </cell>
        </row>
        <row r="463">
          <cell r="B463">
            <v>3247</v>
          </cell>
          <cell r="C463" t="str">
            <v>LEONARDO ARAUJO PAES BARRETO</v>
          </cell>
        </row>
        <row r="464">
          <cell r="B464">
            <v>3248</v>
          </cell>
          <cell r="C464" t="str">
            <v>TARCISIO LAUREANO DOS SANTOS</v>
          </cell>
        </row>
        <row r="465">
          <cell r="B465">
            <v>3249</v>
          </cell>
          <cell r="C465" t="str">
            <v>LUCIANA MARIA BASTO DE AQUINO</v>
          </cell>
        </row>
        <row r="466">
          <cell r="B466">
            <v>3250</v>
          </cell>
          <cell r="C466" t="str">
            <v>GERMANA DE MELO LOBO FREIRE</v>
          </cell>
        </row>
        <row r="467">
          <cell r="B467">
            <v>3256</v>
          </cell>
          <cell r="C467" t="str">
            <v>JOAO ALFREDO SOARES DE AVELLAR</v>
          </cell>
        </row>
        <row r="468">
          <cell r="B468">
            <v>3257</v>
          </cell>
          <cell r="C468" t="str">
            <v>JAELLESON ELIAS DE SIQUEIRA</v>
          </cell>
        </row>
        <row r="469">
          <cell r="B469">
            <v>3258</v>
          </cell>
          <cell r="C469" t="str">
            <v>TIAGO CHAVIER GONCALVES</v>
          </cell>
        </row>
        <row r="470">
          <cell r="B470">
            <v>3259</v>
          </cell>
          <cell r="C470" t="str">
            <v>ISIS RUANA PARENTE GONCALVES</v>
          </cell>
        </row>
        <row r="471">
          <cell r="B471">
            <v>3260</v>
          </cell>
          <cell r="C471" t="str">
            <v>LAMARTINE LYRA CRUZ</v>
          </cell>
        </row>
        <row r="472">
          <cell r="B472">
            <v>3261</v>
          </cell>
          <cell r="C472" t="str">
            <v>JOSE EDUARDO GUEDES DE ANDRADE</v>
          </cell>
        </row>
        <row r="473">
          <cell r="B473">
            <v>3262</v>
          </cell>
          <cell r="C473" t="str">
            <v>EDIVALDO MANOEL DA SILVA FILHO</v>
          </cell>
        </row>
        <row r="474">
          <cell r="B474">
            <v>3263</v>
          </cell>
          <cell r="C474" t="str">
            <v>ANA CECILIA DE SENA T SOUZA</v>
          </cell>
        </row>
        <row r="475">
          <cell r="B475">
            <v>3278</v>
          </cell>
          <cell r="C475" t="str">
            <v>FILIPE JOSE C F AMORIM</v>
          </cell>
        </row>
        <row r="476">
          <cell r="B476">
            <v>3281</v>
          </cell>
          <cell r="C476" t="str">
            <v>PAULO AUGUSTO DA SILVA</v>
          </cell>
        </row>
        <row r="477">
          <cell r="B477">
            <v>3283</v>
          </cell>
          <cell r="C477" t="str">
            <v>MANUELA A DE SENA L VENTURA</v>
          </cell>
        </row>
        <row r="478">
          <cell r="B478">
            <v>3287</v>
          </cell>
          <cell r="C478" t="str">
            <v>FABIO HENRIQUE IZAIAS D MACEDO</v>
          </cell>
        </row>
        <row r="479">
          <cell r="B479">
            <v>3288</v>
          </cell>
          <cell r="C479" t="str">
            <v>SOFIA RODRIGUES DE F M COSTA</v>
          </cell>
        </row>
        <row r="480">
          <cell r="B480">
            <v>3289</v>
          </cell>
          <cell r="C480" t="str">
            <v>JOSE NIVALDO BRAYNER DE ARAUJO</v>
          </cell>
        </row>
        <row r="481">
          <cell r="B481">
            <v>3295</v>
          </cell>
          <cell r="C481" t="str">
            <v>NADIELLY LAYSSA DE LIMA SILVA</v>
          </cell>
        </row>
        <row r="482">
          <cell r="B482">
            <v>3304</v>
          </cell>
          <cell r="C482" t="str">
            <v>CARLOS ALBERTO DE ARAUJO FILHO</v>
          </cell>
        </row>
        <row r="483">
          <cell r="B483">
            <v>3312</v>
          </cell>
          <cell r="C483" t="str">
            <v>DIMAS PEREIRA DANTAS</v>
          </cell>
        </row>
        <row r="484">
          <cell r="B484">
            <v>3314</v>
          </cell>
          <cell r="C484" t="str">
            <v>LUIZ ANTONIO GRANJA DE MENEZES</v>
          </cell>
        </row>
        <row r="485">
          <cell r="B485">
            <v>3316</v>
          </cell>
          <cell r="C485" t="str">
            <v>MAYARA CRISTINA NUNES DE LIRA</v>
          </cell>
        </row>
        <row r="486">
          <cell r="B486">
            <v>3317</v>
          </cell>
          <cell r="C486" t="str">
            <v>KATIA CRISTINA B DA SILVA</v>
          </cell>
        </row>
        <row r="487">
          <cell r="B487">
            <v>3318</v>
          </cell>
          <cell r="C487" t="str">
            <v>ROBERTA L DE S S APOLINARIO</v>
          </cell>
        </row>
        <row r="488">
          <cell r="B488">
            <v>3319</v>
          </cell>
          <cell r="C488" t="str">
            <v>MARIA EMILIA DE A S E SILVA</v>
          </cell>
        </row>
        <row r="489">
          <cell r="B489">
            <v>3322</v>
          </cell>
          <cell r="C489" t="str">
            <v>JOSEFINA DA SILVA RODRIGUES</v>
          </cell>
        </row>
        <row r="490">
          <cell r="B490">
            <v>3324</v>
          </cell>
          <cell r="C490" t="str">
            <v>ANDRE LUIZ DE MOURA MELO</v>
          </cell>
        </row>
        <row r="491">
          <cell r="B491">
            <v>3325</v>
          </cell>
          <cell r="C491" t="str">
            <v>MANOEL DE LIMA BARBOSA</v>
          </cell>
        </row>
        <row r="492">
          <cell r="B492">
            <v>3327</v>
          </cell>
          <cell r="C492" t="str">
            <v>NATALIA DOURADO DA FONTE</v>
          </cell>
        </row>
        <row r="493">
          <cell r="B493">
            <v>3328</v>
          </cell>
          <cell r="C493" t="str">
            <v>VINICIUS JOSE OLIVEIRA D SOUSA</v>
          </cell>
        </row>
        <row r="494">
          <cell r="B494">
            <v>3329</v>
          </cell>
          <cell r="C494" t="str">
            <v>KLEBIA VIEIRA SANTOS DE LEMOS</v>
          </cell>
        </row>
        <row r="495">
          <cell r="B495">
            <v>3333</v>
          </cell>
          <cell r="C495" t="str">
            <v>JOSE HIGO MARQUES RENER</v>
          </cell>
        </row>
        <row r="496">
          <cell r="B496">
            <v>3336</v>
          </cell>
          <cell r="C496" t="str">
            <v>MICHELLI HELENA LIMA DA SILVA</v>
          </cell>
        </row>
        <row r="497">
          <cell r="B497">
            <v>3338</v>
          </cell>
          <cell r="C497" t="str">
            <v>IAN THIAGO DE LIMA BARBOSA</v>
          </cell>
        </row>
        <row r="498">
          <cell r="B498">
            <v>3339</v>
          </cell>
          <cell r="C498" t="str">
            <v>ANA CAROLINA CALLAND ROSA</v>
          </cell>
        </row>
        <row r="499">
          <cell r="B499">
            <v>3340</v>
          </cell>
          <cell r="C499" t="str">
            <v>SANDRO MARQUES TEIXEIRA</v>
          </cell>
        </row>
        <row r="500">
          <cell r="B500">
            <v>3341</v>
          </cell>
          <cell r="C500" t="str">
            <v>JOSE VICTOR M A BARBOSA</v>
          </cell>
        </row>
        <row r="501">
          <cell r="B501">
            <v>3343</v>
          </cell>
          <cell r="C501" t="str">
            <v>MARCELO MONTEIRO DE C. FILHO</v>
          </cell>
        </row>
        <row r="502">
          <cell r="B502">
            <v>3344</v>
          </cell>
          <cell r="C502" t="str">
            <v>JEANE DE ALMEIDA C REVOREDO</v>
          </cell>
        </row>
        <row r="503">
          <cell r="B503">
            <v>3345</v>
          </cell>
          <cell r="C503" t="str">
            <v>ELIZABETE BARBOSA W D OLIVEIRA</v>
          </cell>
        </row>
        <row r="504">
          <cell r="B504">
            <v>3346</v>
          </cell>
          <cell r="C504" t="str">
            <v>EMANOELLA RAFAELA D S A SILVA</v>
          </cell>
        </row>
        <row r="505">
          <cell r="B505">
            <v>3348</v>
          </cell>
          <cell r="C505" t="str">
            <v>KARLA FERREIRA DA SILVA</v>
          </cell>
        </row>
        <row r="506">
          <cell r="B506">
            <v>3349</v>
          </cell>
          <cell r="C506" t="str">
            <v>NILZA PEREIRA DA SILVA</v>
          </cell>
        </row>
        <row r="507">
          <cell r="B507">
            <v>3351</v>
          </cell>
          <cell r="C507" t="str">
            <v>SIMONE ARAUJO DE ALMEIDA</v>
          </cell>
        </row>
        <row r="508">
          <cell r="B508">
            <v>3352</v>
          </cell>
          <cell r="C508" t="str">
            <v>CARLA SABRINA DE FREITAS LIMA</v>
          </cell>
        </row>
        <row r="509">
          <cell r="B509">
            <v>3353</v>
          </cell>
          <cell r="C509" t="str">
            <v>LUCIO ANDRE DA SILVA</v>
          </cell>
        </row>
        <row r="510">
          <cell r="B510">
            <v>3354</v>
          </cell>
          <cell r="C510" t="str">
            <v>ADRIANA BASILIO DA SILVA</v>
          </cell>
        </row>
        <row r="511">
          <cell r="B511">
            <v>3355</v>
          </cell>
          <cell r="C511" t="str">
            <v>ANA CAROLINE GOMES PEREIRA</v>
          </cell>
        </row>
        <row r="512">
          <cell r="B512">
            <v>3356</v>
          </cell>
          <cell r="C512" t="str">
            <v>MARIA GABRIELLY DE S SANTOS</v>
          </cell>
        </row>
        <row r="513">
          <cell r="B513">
            <v>3358</v>
          </cell>
          <cell r="C513" t="str">
            <v>SERGIO LUIZ DE NORONHA</v>
          </cell>
        </row>
        <row r="514">
          <cell r="B514">
            <v>3359</v>
          </cell>
          <cell r="C514" t="str">
            <v>ALICE ANA BARBOSA ROSENDO</v>
          </cell>
        </row>
        <row r="515">
          <cell r="B515">
            <v>3361</v>
          </cell>
          <cell r="C515" t="str">
            <v>DANIELLY C. DO NASCIMENTO</v>
          </cell>
        </row>
        <row r="516">
          <cell r="B516">
            <v>3362</v>
          </cell>
          <cell r="C516" t="str">
            <v>LEANDRA NASCIMENTO ESTEFANIO</v>
          </cell>
        </row>
        <row r="517">
          <cell r="B517">
            <v>3363</v>
          </cell>
          <cell r="C517" t="str">
            <v>MARIA JULIA R C DE OLIVEIRA</v>
          </cell>
        </row>
        <row r="518">
          <cell r="B518">
            <v>3364</v>
          </cell>
          <cell r="C518" t="str">
            <v>ADRIANO JOSE MARTINS DA SILVA</v>
          </cell>
        </row>
        <row r="519">
          <cell r="B519">
            <v>3365</v>
          </cell>
          <cell r="C519" t="str">
            <v>ANA LUIZA VELOSO DE O L COSTA</v>
          </cell>
        </row>
        <row r="520">
          <cell r="B520">
            <v>3366</v>
          </cell>
          <cell r="C520" t="str">
            <v>JOSE RICARDO OLIVEIRA CHAGAS</v>
          </cell>
        </row>
        <row r="521">
          <cell r="B521">
            <v>3367</v>
          </cell>
          <cell r="C521" t="str">
            <v>ROBERTA BARBOSA  DE A PACHECO</v>
          </cell>
        </row>
        <row r="522">
          <cell r="B522">
            <v>3368</v>
          </cell>
          <cell r="C522" t="str">
            <v>RODRIGO DE MIRANDA F GOMES</v>
          </cell>
        </row>
        <row r="523">
          <cell r="B523">
            <v>8249</v>
          </cell>
          <cell r="C523" t="str">
            <v>SELMA BEZERRA DE CARVALHO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3"/>
  <sheetViews>
    <sheetView tabSelected="1" topLeftCell="A10" zoomScale="68" zoomScaleNormal="68" workbookViewId="0">
      <selection activeCell="E21" sqref="E21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42578125" bestFit="1" customWidth="1"/>
    <col min="15" max="15" width="10.140625" hidden="1" customWidth="1"/>
    <col min="16" max="16" width="9.140625" style="12"/>
  </cols>
  <sheetData>
    <row r="1" spans="1:16" ht="31.5" customHeight="1">
      <c r="A1" s="512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6" s="2" customFormat="1" ht="31.5" customHeight="1">
      <c r="A2" s="512"/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P2" s="12"/>
    </row>
    <row r="3" spans="1:16" s="2" customFormat="1" ht="21" customHeight="1">
      <c r="A3" s="512"/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P3" s="12"/>
    </row>
    <row r="4" spans="1:16">
      <c r="A4" s="50"/>
      <c r="B4" s="513"/>
      <c r="C4" s="513"/>
      <c r="D4" s="513"/>
      <c r="E4" s="513"/>
      <c r="F4" s="513"/>
      <c r="G4" s="513"/>
      <c r="H4" s="513"/>
      <c r="I4" s="513"/>
      <c r="J4" s="513"/>
      <c r="K4" s="1"/>
      <c r="L4" s="1"/>
      <c r="M4" s="1"/>
      <c r="N4" s="1"/>
    </row>
    <row r="5" spans="1:16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14" t="s">
        <v>497</v>
      </c>
      <c r="N5" s="514"/>
    </row>
    <row r="6" spans="1:16" s="389" customFormat="1" ht="30.75" thickBot="1">
      <c r="A6" s="381" t="s">
        <v>2</v>
      </c>
      <c r="B6" s="382" t="s">
        <v>438</v>
      </c>
      <c r="C6" s="382" t="s">
        <v>4</v>
      </c>
      <c r="D6" s="382" t="s">
        <v>137</v>
      </c>
      <c r="E6" s="382" t="s">
        <v>437</v>
      </c>
      <c r="F6" s="382" t="s">
        <v>6</v>
      </c>
      <c r="G6" s="382" t="s">
        <v>164</v>
      </c>
      <c r="H6" s="382" t="s">
        <v>7</v>
      </c>
      <c r="I6" s="382" t="s">
        <v>194</v>
      </c>
      <c r="J6" s="383" t="s">
        <v>159</v>
      </c>
      <c r="K6" s="383" t="s">
        <v>8</v>
      </c>
      <c r="L6" s="384" t="s">
        <v>9</v>
      </c>
      <c r="M6" s="385" t="s">
        <v>10</v>
      </c>
      <c r="N6" s="386" t="s">
        <v>11</v>
      </c>
      <c r="O6" s="387" t="s">
        <v>276</v>
      </c>
      <c r="P6" s="388"/>
    </row>
    <row r="7" spans="1:16" s="365" customFormat="1" ht="19.5" thickBot="1">
      <c r="A7" s="70" t="s">
        <v>301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7"/>
      <c r="P7" s="368"/>
    </row>
    <row r="8" spans="1:16" s="307" customFormat="1">
      <c r="A8" s="68">
        <v>1</v>
      </c>
      <c r="B8" s="82">
        <v>3383</v>
      </c>
      <c r="C8" s="37" t="s">
        <v>12</v>
      </c>
      <c r="D8" s="308" t="s">
        <v>396</v>
      </c>
      <c r="E8" s="28">
        <v>44260</v>
      </c>
      <c r="F8" s="37" t="s">
        <v>397</v>
      </c>
      <c r="G8" s="37" t="s">
        <v>165</v>
      </c>
      <c r="H8" s="29" t="s">
        <v>33</v>
      </c>
      <c r="I8" s="29" t="s">
        <v>192</v>
      </c>
      <c r="J8" s="30">
        <v>4511.0776000000005</v>
      </c>
      <c r="K8" s="30">
        <v>18044.287199999999</v>
      </c>
      <c r="L8" s="46">
        <f>J8+K8</f>
        <v>22555.364799999999</v>
      </c>
      <c r="M8" s="27" t="s">
        <v>63</v>
      </c>
      <c r="N8" s="56">
        <v>44260</v>
      </c>
      <c r="O8" s="306" t="s">
        <v>277</v>
      </c>
      <c r="P8" s="305"/>
    </row>
    <row r="9" spans="1:16" s="307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166</v>
      </c>
      <c r="H9" s="34" t="s">
        <v>67</v>
      </c>
      <c r="I9" s="34" t="s">
        <v>191</v>
      </c>
      <c r="J9" s="35">
        <v>0</v>
      </c>
      <c r="K9" s="35">
        <v>16784.875199999999</v>
      </c>
      <c r="L9" s="47">
        <f t="shared" ref="L9:L72" si="0">J9+K9</f>
        <v>16784.875199999999</v>
      </c>
      <c r="M9" s="32" t="s">
        <v>63</v>
      </c>
      <c r="N9" s="54">
        <v>42536</v>
      </c>
      <c r="O9" s="306"/>
      <c r="P9" s="305"/>
    </row>
    <row r="10" spans="1:16" s="307" customFormat="1">
      <c r="A10" s="44">
        <f>A9+1</f>
        <v>3</v>
      </c>
      <c r="B10" s="48">
        <v>3289</v>
      </c>
      <c r="C10" s="32" t="s">
        <v>12</v>
      </c>
      <c r="D10" s="32" t="s">
        <v>254</v>
      </c>
      <c r="E10" s="33">
        <v>42888</v>
      </c>
      <c r="F10" s="38" t="s">
        <v>64</v>
      </c>
      <c r="G10" s="38" t="s">
        <v>166</v>
      </c>
      <c r="H10" s="34" t="s">
        <v>65</v>
      </c>
      <c r="I10" s="34" t="s">
        <v>189</v>
      </c>
      <c r="J10" s="35">
        <v>4196.2187999999996</v>
      </c>
      <c r="K10" s="35">
        <v>16784.875199999999</v>
      </c>
      <c r="L10" s="47">
        <f t="shared" si="0"/>
        <v>20981.093999999997</v>
      </c>
      <c r="M10" s="32" t="s">
        <v>63</v>
      </c>
      <c r="N10" s="54">
        <v>43108</v>
      </c>
      <c r="O10" s="306" t="s">
        <v>277</v>
      </c>
      <c r="P10" s="305"/>
    </row>
    <row r="11" spans="1:16" s="307" customFormat="1">
      <c r="A11" s="44">
        <f>A10+1</f>
        <v>4</v>
      </c>
      <c r="B11" s="48">
        <v>3358</v>
      </c>
      <c r="C11" s="32" t="s">
        <v>12</v>
      </c>
      <c r="D11" s="32" t="s">
        <v>286</v>
      </c>
      <c r="E11" s="33">
        <v>43501</v>
      </c>
      <c r="F11" s="38" t="s">
        <v>453</v>
      </c>
      <c r="G11" s="38" t="s">
        <v>166</v>
      </c>
      <c r="H11" s="34" t="s">
        <v>416</v>
      </c>
      <c r="I11" s="34" t="s">
        <v>414</v>
      </c>
      <c r="J11" s="35">
        <v>4196.2187999999996</v>
      </c>
      <c r="K11" s="35">
        <v>16784.875199999999</v>
      </c>
      <c r="L11" s="47">
        <f t="shared" si="0"/>
        <v>20981.093999999997</v>
      </c>
      <c r="M11" s="32" t="s">
        <v>63</v>
      </c>
      <c r="N11" s="54">
        <v>44392</v>
      </c>
      <c r="O11" s="306" t="s">
        <v>277</v>
      </c>
      <c r="P11" s="305"/>
    </row>
    <row r="12" spans="1:16" s="307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178</v>
      </c>
      <c r="G12" s="40" t="s">
        <v>166</v>
      </c>
      <c r="H12" s="43" t="s">
        <v>179</v>
      </c>
      <c r="I12" s="43" t="s">
        <v>190</v>
      </c>
      <c r="J12" s="35">
        <v>4196.2187999999996</v>
      </c>
      <c r="K12" s="35">
        <v>16784.875199999999</v>
      </c>
      <c r="L12" s="432">
        <f t="shared" si="0"/>
        <v>20981.093999999997</v>
      </c>
      <c r="M12" s="41" t="s">
        <v>63</v>
      </c>
      <c r="N12" s="55">
        <v>42521</v>
      </c>
      <c r="O12" s="306"/>
      <c r="P12" s="305"/>
    </row>
    <row r="13" spans="1:16" s="371" customFormat="1" ht="19.5" thickBot="1">
      <c r="A13" s="69" t="s">
        <v>300</v>
      </c>
      <c r="B13" s="368"/>
      <c r="C13" s="369"/>
      <c r="D13" s="369"/>
      <c r="E13" s="369"/>
      <c r="F13" s="369"/>
      <c r="G13" s="369"/>
      <c r="H13" s="369"/>
      <c r="I13" s="369"/>
      <c r="J13" s="369"/>
      <c r="K13" s="369"/>
      <c r="L13" s="253"/>
      <c r="M13" s="369"/>
      <c r="N13" s="449"/>
      <c r="O13" s="370"/>
      <c r="P13" s="368"/>
    </row>
    <row r="14" spans="1:16" s="307" customFormat="1" ht="15.75" thickBot="1">
      <c r="A14" s="309">
        <f>A12+1</f>
        <v>6</v>
      </c>
      <c r="B14" s="310">
        <v>3247</v>
      </c>
      <c r="C14" s="311" t="s">
        <v>12</v>
      </c>
      <c r="D14" s="311" t="s">
        <v>243</v>
      </c>
      <c r="E14" s="312">
        <v>42859</v>
      </c>
      <c r="F14" s="313" t="s">
        <v>32</v>
      </c>
      <c r="G14" s="313" t="s">
        <v>167</v>
      </c>
      <c r="H14" s="314" t="s">
        <v>33</v>
      </c>
      <c r="I14" s="314" t="s">
        <v>192</v>
      </c>
      <c r="J14" s="315">
        <v>1811.3168000000001</v>
      </c>
      <c r="K14" s="315">
        <v>7245.2324000000008</v>
      </c>
      <c r="L14" s="46">
        <f t="shared" si="0"/>
        <v>9056.5492000000013</v>
      </c>
      <c r="M14" s="316">
        <v>163</v>
      </c>
      <c r="N14" s="317">
        <v>42871</v>
      </c>
      <c r="O14" s="306" t="s">
        <v>277</v>
      </c>
      <c r="P14" s="305"/>
    </row>
    <row r="15" spans="1:16" s="371" customFormat="1" ht="19.5" thickBot="1">
      <c r="A15" s="51" t="s">
        <v>205</v>
      </c>
      <c r="B15" s="368"/>
      <c r="C15" s="369"/>
      <c r="D15" s="369"/>
      <c r="E15" s="369"/>
      <c r="F15" s="369"/>
      <c r="G15" s="369"/>
      <c r="H15" s="369"/>
      <c r="I15" s="369"/>
      <c r="J15" s="369"/>
      <c r="K15" s="369"/>
      <c r="L15" s="253"/>
      <c r="M15" s="372"/>
      <c r="N15" s="449"/>
      <c r="O15" s="370"/>
      <c r="P15" s="368"/>
    </row>
    <row r="16" spans="1:16" s="305" customFormat="1">
      <c r="A16" s="318">
        <f>A14+1</f>
        <v>7</v>
      </c>
      <c r="B16" s="27">
        <v>3249</v>
      </c>
      <c r="C16" s="27" t="s">
        <v>12</v>
      </c>
      <c r="D16" s="27" t="s">
        <v>244</v>
      </c>
      <c r="E16" s="28">
        <v>42845</v>
      </c>
      <c r="F16" s="37" t="s">
        <v>16</v>
      </c>
      <c r="G16" s="37" t="s">
        <v>169</v>
      </c>
      <c r="H16" s="29" t="s">
        <v>275</v>
      </c>
      <c r="I16" s="29" t="s">
        <v>192</v>
      </c>
      <c r="J16" s="30">
        <v>979.02840000000003</v>
      </c>
      <c r="K16" s="30">
        <v>3916.1019999999999</v>
      </c>
      <c r="L16" s="46">
        <f t="shared" si="0"/>
        <v>4895.1304</v>
      </c>
      <c r="M16" s="66">
        <v>16</v>
      </c>
      <c r="N16" s="56">
        <v>43497</v>
      </c>
      <c r="O16" s="319"/>
    </row>
    <row r="17" spans="1:16" s="307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313</v>
      </c>
      <c r="E17" s="80">
        <v>43864</v>
      </c>
      <c r="F17" s="38" t="s">
        <v>16</v>
      </c>
      <c r="G17" s="38" t="s">
        <v>169</v>
      </c>
      <c r="H17" s="34" t="s">
        <v>309</v>
      </c>
      <c r="I17" s="34" t="s">
        <v>192</v>
      </c>
      <c r="J17" s="35">
        <v>979.02840000000003</v>
      </c>
      <c r="K17" s="35">
        <v>3916.1019999999999</v>
      </c>
      <c r="L17" s="47">
        <f t="shared" si="0"/>
        <v>4895.1304</v>
      </c>
      <c r="M17" s="64">
        <v>46</v>
      </c>
      <c r="N17" s="54">
        <v>43861</v>
      </c>
      <c r="O17" s="306"/>
      <c r="P17" s="305"/>
    </row>
    <row r="18" spans="1:16" s="307" customFormat="1">
      <c r="A18" s="44">
        <f t="shared" si="1"/>
        <v>9</v>
      </c>
      <c r="B18" s="320">
        <v>3379</v>
      </c>
      <c r="C18" s="320" t="s">
        <v>12</v>
      </c>
      <c r="D18" s="123" t="s">
        <v>393</v>
      </c>
      <c r="E18" s="321">
        <v>44210</v>
      </c>
      <c r="F18" s="63" t="s">
        <v>16</v>
      </c>
      <c r="G18" s="63" t="s">
        <v>169</v>
      </c>
      <c r="H18" s="34" t="s">
        <v>312</v>
      </c>
      <c r="I18" s="59" t="s">
        <v>192</v>
      </c>
      <c r="J18" s="47">
        <v>979.02840000000003</v>
      </c>
      <c r="K18" s="47">
        <v>3916.1019999999999</v>
      </c>
      <c r="L18" s="47">
        <f t="shared" si="0"/>
        <v>4895.1304</v>
      </c>
      <c r="M18" s="67">
        <v>19</v>
      </c>
      <c r="N18" s="60">
        <v>44209</v>
      </c>
      <c r="O18" s="306" t="s">
        <v>277</v>
      </c>
      <c r="P18" s="305"/>
    </row>
    <row r="19" spans="1:16" s="307" customFormat="1">
      <c r="A19" s="44">
        <f t="shared" si="1"/>
        <v>10</v>
      </c>
      <c r="B19" s="32">
        <v>3256</v>
      </c>
      <c r="C19" s="32" t="s">
        <v>12</v>
      </c>
      <c r="D19" s="32" t="s">
        <v>251</v>
      </c>
      <c r="E19" s="33">
        <v>42859</v>
      </c>
      <c r="F19" s="38" t="s">
        <v>16</v>
      </c>
      <c r="G19" s="38" t="s">
        <v>169</v>
      </c>
      <c r="H19" s="34" t="s">
        <v>42</v>
      </c>
      <c r="I19" s="34" t="s">
        <v>189</v>
      </c>
      <c r="J19" s="35">
        <v>979.02840000000003</v>
      </c>
      <c r="K19" s="35">
        <v>3916.1019999999999</v>
      </c>
      <c r="L19" s="47">
        <f t="shared" si="0"/>
        <v>4895.1304</v>
      </c>
      <c r="M19" s="64">
        <v>108</v>
      </c>
      <c r="N19" s="54">
        <v>42859</v>
      </c>
      <c r="O19" s="306" t="s">
        <v>277</v>
      </c>
      <c r="P19" s="305"/>
    </row>
    <row r="20" spans="1:16" s="307" customFormat="1">
      <c r="A20" s="44">
        <f t="shared" si="1"/>
        <v>11</v>
      </c>
      <c r="B20" s="48">
        <v>3338</v>
      </c>
      <c r="C20" s="48" t="s">
        <v>12</v>
      </c>
      <c r="D20" s="48" t="s">
        <v>266</v>
      </c>
      <c r="E20" s="33">
        <v>43262</v>
      </c>
      <c r="F20" s="38" t="s">
        <v>16</v>
      </c>
      <c r="G20" s="38" t="s">
        <v>169</v>
      </c>
      <c r="H20" s="34" t="s">
        <v>17</v>
      </c>
      <c r="I20" s="34" t="s">
        <v>189</v>
      </c>
      <c r="J20" s="35">
        <v>979.02840000000003</v>
      </c>
      <c r="K20" s="35">
        <v>3916.1019999999999</v>
      </c>
      <c r="L20" s="47">
        <f t="shared" si="0"/>
        <v>4895.1304</v>
      </c>
      <c r="M20" s="64">
        <v>57</v>
      </c>
      <c r="N20" s="54">
        <v>44230</v>
      </c>
      <c r="O20" s="306"/>
      <c r="P20" s="305"/>
    </row>
    <row r="21" spans="1:16" s="307" customFormat="1">
      <c r="A21" s="44">
        <f t="shared" si="1"/>
        <v>12</v>
      </c>
      <c r="B21" s="32">
        <v>3314</v>
      </c>
      <c r="C21" s="32" t="s">
        <v>12</v>
      </c>
      <c r="D21" s="32" t="s">
        <v>267</v>
      </c>
      <c r="E21" s="33">
        <v>42928</v>
      </c>
      <c r="F21" s="38" t="s">
        <v>16</v>
      </c>
      <c r="G21" s="38" t="s">
        <v>169</v>
      </c>
      <c r="H21" s="34" t="s">
        <v>428</v>
      </c>
      <c r="I21" s="34" t="s">
        <v>414</v>
      </c>
      <c r="J21" s="35">
        <v>979.02840000000003</v>
      </c>
      <c r="K21" s="35">
        <v>3916.1019999999999</v>
      </c>
      <c r="L21" s="47">
        <f t="shared" si="0"/>
        <v>4895.1304</v>
      </c>
      <c r="M21" s="64">
        <v>281</v>
      </c>
      <c r="N21" s="54">
        <v>42928</v>
      </c>
      <c r="O21" s="306"/>
      <c r="P21" s="305"/>
    </row>
    <row r="22" spans="1:16" s="307" customFormat="1">
      <c r="A22" s="44">
        <f t="shared" si="1"/>
        <v>13</v>
      </c>
      <c r="B22" s="308">
        <v>3388</v>
      </c>
      <c r="C22" s="32" t="s">
        <v>12</v>
      </c>
      <c r="D22" s="411" t="s">
        <v>455</v>
      </c>
      <c r="E22" s="80">
        <v>44460</v>
      </c>
      <c r="F22" s="38" t="s">
        <v>16</v>
      </c>
      <c r="G22" s="38" t="s">
        <v>169</v>
      </c>
      <c r="H22" s="76" t="s">
        <v>33</v>
      </c>
      <c r="I22" s="76" t="s">
        <v>192</v>
      </c>
      <c r="J22" s="35">
        <v>979.02840000000003</v>
      </c>
      <c r="K22" s="35">
        <v>3916.1019999999999</v>
      </c>
      <c r="L22" s="47">
        <f t="shared" si="0"/>
        <v>4895.1304</v>
      </c>
      <c r="M22" s="76">
        <v>305</v>
      </c>
      <c r="N22" s="325">
        <v>44490</v>
      </c>
      <c r="O22" s="306"/>
      <c r="P22" s="305"/>
    </row>
    <row r="23" spans="1:16" s="305" customFormat="1">
      <c r="A23" s="62">
        <f t="shared" si="1"/>
        <v>14</v>
      </c>
      <c r="B23" s="76">
        <v>3328</v>
      </c>
      <c r="C23" s="76" t="s">
        <v>12</v>
      </c>
      <c r="D23" s="76" t="s">
        <v>262</v>
      </c>
      <c r="E23" s="80">
        <v>42859</v>
      </c>
      <c r="F23" s="63" t="s">
        <v>16</v>
      </c>
      <c r="G23" s="63" t="s">
        <v>169</v>
      </c>
      <c r="H23" s="76" t="s">
        <v>14</v>
      </c>
      <c r="I23" s="76" t="s">
        <v>189</v>
      </c>
      <c r="J23" s="47">
        <v>979.02840000000003</v>
      </c>
      <c r="K23" s="47">
        <v>3916.1019999999999</v>
      </c>
      <c r="L23" s="47">
        <f t="shared" si="0"/>
        <v>4895.1304</v>
      </c>
      <c r="M23" s="76">
        <v>354</v>
      </c>
      <c r="N23" s="325">
        <v>44508</v>
      </c>
      <c r="O23" s="319" t="s">
        <v>277</v>
      </c>
    </row>
    <row r="24" spans="1:16" s="305" customFormat="1" ht="15.75" thickBot="1">
      <c r="A24" s="430">
        <f t="shared" si="1"/>
        <v>15</v>
      </c>
      <c r="B24" s="77">
        <v>3394</v>
      </c>
      <c r="C24" s="77" t="s">
        <v>12</v>
      </c>
      <c r="D24" s="446" t="s">
        <v>464</v>
      </c>
      <c r="E24" s="79">
        <v>44511</v>
      </c>
      <c r="F24" s="431" t="s">
        <v>16</v>
      </c>
      <c r="G24" s="431" t="s">
        <v>169</v>
      </c>
      <c r="H24" s="77" t="s">
        <v>28</v>
      </c>
      <c r="I24" s="77" t="s">
        <v>189</v>
      </c>
      <c r="J24" s="432">
        <v>979.02840000000003</v>
      </c>
      <c r="K24" s="432">
        <v>3916.1019999999999</v>
      </c>
      <c r="L24" s="432">
        <f t="shared" si="0"/>
        <v>4895.1304</v>
      </c>
      <c r="M24" s="77">
        <v>355</v>
      </c>
      <c r="N24" s="433">
        <v>44508</v>
      </c>
      <c r="O24" s="319"/>
    </row>
    <row r="25" spans="1:16" s="371" customFormat="1" ht="19.5" thickBot="1">
      <c r="A25" s="69" t="s">
        <v>302</v>
      </c>
      <c r="C25" s="373"/>
      <c r="D25" s="373"/>
      <c r="E25" s="369"/>
      <c r="F25" s="369"/>
      <c r="G25" s="369"/>
      <c r="H25" s="369"/>
      <c r="I25" s="369"/>
      <c r="J25" s="369"/>
      <c r="K25" s="369"/>
      <c r="L25" s="253"/>
      <c r="M25" s="372"/>
      <c r="N25" s="449"/>
      <c r="O25" s="370"/>
      <c r="P25" s="368"/>
    </row>
    <row r="26" spans="1:16" s="307" customFormat="1">
      <c r="A26" s="26">
        <f>A24+1</f>
        <v>16</v>
      </c>
      <c r="B26" s="322">
        <v>3370</v>
      </c>
      <c r="C26" s="322" t="s">
        <v>12</v>
      </c>
      <c r="D26" s="322" t="s">
        <v>314</v>
      </c>
      <c r="E26" s="323">
        <v>43970</v>
      </c>
      <c r="F26" s="37" t="s">
        <v>420</v>
      </c>
      <c r="G26" s="37" t="s">
        <v>167</v>
      </c>
      <c r="H26" s="29" t="s">
        <v>419</v>
      </c>
      <c r="I26" s="29" t="s">
        <v>192</v>
      </c>
      <c r="J26" s="46">
        <v>1811.3168000000001</v>
      </c>
      <c r="K26" s="46">
        <v>7245.2324000000008</v>
      </c>
      <c r="L26" s="46">
        <f t="shared" si="0"/>
        <v>9056.5492000000013</v>
      </c>
      <c r="M26" s="322">
        <v>131</v>
      </c>
      <c r="N26" s="450">
        <v>43970</v>
      </c>
      <c r="O26" s="306" t="s">
        <v>277</v>
      </c>
      <c r="P26" s="305"/>
    </row>
    <row r="27" spans="1:16" s="307" customFormat="1">
      <c r="A27" s="31">
        <f>A26+1</f>
        <v>17</v>
      </c>
      <c r="B27" s="76">
        <v>3324</v>
      </c>
      <c r="C27" s="76" t="s">
        <v>12</v>
      </c>
      <c r="D27" s="76" t="s">
        <v>261</v>
      </c>
      <c r="E27" s="80">
        <v>43040</v>
      </c>
      <c r="F27" s="38" t="s">
        <v>154</v>
      </c>
      <c r="G27" s="38" t="s">
        <v>167</v>
      </c>
      <c r="H27" s="34" t="s">
        <v>77</v>
      </c>
      <c r="I27" s="34" t="s">
        <v>192</v>
      </c>
      <c r="J27" s="35">
        <v>1811.3168000000001</v>
      </c>
      <c r="K27" s="35">
        <v>7245.2324000000008</v>
      </c>
      <c r="L27" s="47">
        <f t="shared" si="0"/>
        <v>9056.5492000000013</v>
      </c>
      <c r="M27" s="64">
        <v>414</v>
      </c>
      <c r="N27" s="54">
        <v>43040</v>
      </c>
      <c r="O27" s="306" t="s">
        <v>277</v>
      </c>
      <c r="P27" s="305"/>
    </row>
    <row r="28" spans="1:16" s="305" customFormat="1">
      <c r="A28" s="62">
        <f>A27+1</f>
        <v>18</v>
      </c>
      <c r="B28" s="48">
        <v>3382</v>
      </c>
      <c r="C28" s="32" t="s">
        <v>12</v>
      </c>
      <c r="D28" s="32" t="s">
        <v>392</v>
      </c>
      <c r="E28" s="33">
        <v>44230</v>
      </c>
      <c r="F28" s="38" t="s">
        <v>153</v>
      </c>
      <c r="G28" s="38" t="s">
        <v>167</v>
      </c>
      <c r="H28" s="34" t="s">
        <v>429</v>
      </c>
      <c r="I28" s="34" t="s">
        <v>191</v>
      </c>
      <c r="J28" s="35">
        <v>1811.3168000000001</v>
      </c>
      <c r="K28" s="35">
        <v>7245.2324000000008</v>
      </c>
      <c r="L28" s="47">
        <f t="shared" si="0"/>
        <v>9056.5492000000013</v>
      </c>
      <c r="M28" s="64">
        <v>54</v>
      </c>
      <c r="N28" s="54">
        <v>44230</v>
      </c>
      <c r="O28" s="319"/>
    </row>
    <row r="29" spans="1:16" s="307" customFormat="1">
      <c r="A29" s="31">
        <f>A28+1</f>
        <v>19</v>
      </c>
      <c r="B29" s="76">
        <v>3245</v>
      </c>
      <c r="C29" s="76" t="s">
        <v>12</v>
      </c>
      <c r="D29" s="76" t="s">
        <v>241</v>
      </c>
      <c r="E29" s="80">
        <v>42828</v>
      </c>
      <c r="F29" s="38" t="s">
        <v>155</v>
      </c>
      <c r="G29" s="38" t="s">
        <v>167</v>
      </c>
      <c r="H29" s="34" t="s">
        <v>78</v>
      </c>
      <c r="I29" s="34" t="s">
        <v>189</v>
      </c>
      <c r="J29" s="35">
        <v>1811.3168000000001</v>
      </c>
      <c r="K29" s="35">
        <v>7245.2324000000008</v>
      </c>
      <c r="L29" s="47">
        <f t="shared" si="0"/>
        <v>9056.5492000000013</v>
      </c>
      <c r="M29" s="64">
        <v>162</v>
      </c>
      <c r="N29" s="54">
        <v>42871</v>
      </c>
      <c r="O29" s="306"/>
      <c r="P29" s="305"/>
    </row>
    <row r="30" spans="1:16" s="305" customFormat="1">
      <c r="A30" s="436">
        <f>A29+1</f>
        <v>20</v>
      </c>
      <c r="B30" s="76">
        <v>3399</v>
      </c>
      <c r="C30" s="76" t="s">
        <v>12</v>
      </c>
      <c r="D30" s="454" t="s">
        <v>477</v>
      </c>
      <c r="E30" s="80">
        <v>44607</v>
      </c>
      <c r="F30" s="63" t="s">
        <v>417</v>
      </c>
      <c r="G30" s="63" t="s">
        <v>167</v>
      </c>
      <c r="H30" s="59" t="s">
        <v>418</v>
      </c>
      <c r="I30" s="59" t="s">
        <v>414</v>
      </c>
      <c r="J30" s="47">
        <v>1811.3168000000001</v>
      </c>
      <c r="K30" s="47">
        <v>7245.2324000000008</v>
      </c>
      <c r="L30" s="47">
        <f t="shared" si="0"/>
        <v>9056.5492000000013</v>
      </c>
      <c r="M30" s="67">
        <v>80</v>
      </c>
      <c r="N30" s="60">
        <v>44606</v>
      </c>
      <c r="O30" s="319"/>
    </row>
    <row r="31" spans="1:16" s="307" customFormat="1" ht="15.75" thickBot="1">
      <c r="A31" s="39">
        <f>A30+1</f>
        <v>21</v>
      </c>
      <c r="B31" s="77">
        <v>2474</v>
      </c>
      <c r="C31" s="77" t="s">
        <v>29</v>
      </c>
      <c r="D31" s="77" t="s">
        <v>53</v>
      </c>
      <c r="E31" s="79">
        <v>39491</v>
      </c>
      <c r="F31" s="40" t="s">
        <v>180</v>
      </c>
      <c r="G31" s="40" t="s">
        <v>167</v>
      </c>
      <c r="H31" s="43" t="s">
        <v>421</v>
      </c>
      <c r="I31" s="43" t="s">
        <v>190</v>
      </c>
      <c r="J31" s="36">
        <v>0</v>
      </c>
      <c r="K31" s="36">
        <v>7245.2324000000008</v>
      </c>
      <c r="L31" s="432">
        <f t="shared" si="0"/>
        <v>7245.2324000000008</v>
      </c>
      <c r="M31" s="65">
        <v>191</v>
      </c>
      <c r="N31" s="55">
        <v>42521</v>
      </c>
      <c r="O31" s="306" t="s">
        <v>277</v>
      </c>
      <c r="P31" s="305"/>
    </row>
    <row r="32" spans="1:16" s="371" customFormat="1" ht="19.5" thickBot="1">
      <c r="A32" s="143" t="s">
        <v>303</v>
      </c>
      <c r="B32" s="374"/>
      <c r="C32" s="375"/>
      <c r="D32" s="375"/>
      <c r="E32" s="375"/>
      <c r="F32" s="373"/>
      <c r="G32" s="373"/>
      <c r="H32" s="373"/>
      <c r="I32" s="373"/>
      <c r="J32" s="373"/>
      <c r="K32" s="373"/>
      <c r="L32" s="253"/>
      <c r="M32" s="376"/>
      <c r="N32" s="451"/>
      <c r="O32" s="370"/>
      <c r="P32" s="368"/>
    </row>
    <row r="33" spans="1:16" s="305" customFormat="1">
      <c r="A33" s="318">
        <f>A31+1</f>
        <v>22</v>
      </c>
      <c r="B33" s="324">
        <v>3359</v>
      </c>
      <c r="C33" s="144" t="s">
        <v>12</v>
      </c>
      <c r="D33" s="324" t="s">
        <v>291</v>
      </c>
      <c r="E33" s="28">
        <v>43556</v>
      </c>
      <c r="F33" s="427" t="s">
        <v>36</v>
      </c>
      <c r="G33" s="37" t="s">
        <v>168</v>
      </c>
      <c r="H33" s="29" t="s">
        <v>37</v>
      </c>
      <c r="I33" s="29" t="s">
        <v>192</v>
      </c>
      <c r="J33" s="30">
        <v>1664.4491999999998</v>
      </c>
      <c r="K33" s="30">
        <v>6657.7852000000003</v>
      </c>
      <c r="L33" s="46">
        <f t="shared" si="0"/>
        <v>8322.2343999999994</v>
      </c>
      <c r="M33" s="66">
        <v>91</v>
      </c>
      <c r="N33" s="56">
        <v>43585</v>
      </c>
      <c r="O33" s="319"/>
    </row>
    <row r="34" spans="1:16" s="307" customFormat="1">
      <c r="A34" s="31">
        <f>A33+1</f>
        <v>23</v>
      </c>
      <c r="B34" s="48">
        <v>3263</v>
      </c>
      <c r="C34" s="48" t="s">
        <v>12</v>
      </c>
      <c r="D34" s="48" t="s">
        <v>250</v>
      </c>
      <c r="E34" s="33">
        <v>42859</v>
      </c>
      <c r="F34" s="63" t="s">
        <v>426</v>
      </c>
      <c r="G34" s="63" t="s">
        <v>168</v>
      </c>
      <c r="H34" s="59" t="s">
        <v>422</v>
      </c>
      <c r="I34" s="59" t="s">
        <v>192</v>
      </c>
      <c r="J34" s="35">
        <v>1664.4491999999998</v>
      </c>
      <c r="K34" s="35">
        <v>6657.7852000000003</v>
      </c>
      <c r="L34" s="47">
        <f t="shared" si="0"/>
        <v>8322.2343999999994</v>
      </c>
      <c r="M34" s="64">
        <v>332</v>
      </c>
      <c r="N34" s="54">
        <v>44503</v>
      </c>
      <c r="O34" s="306" t="s">
        <v>277</v>
      </c>
      <c r="P34" s="305"/>
    </row>
    <row r="35" spans="1:16" s="305" customFormat="1">
      <c r="A35" s="31">
        <f t="shared" ref="A35:A58" si="2">A34+1</f>
        <v>24</v>
      </c>
      <c r="B35" s="482">
        <v>2420</v>
      </c>
      <c r="C35" s="482" t="s">
        <v>29</v>
      </c>
      <c r="D35" s="482" t="s">
        <v>118</v>
      </c>
      <c r="E35" s="483">
        <v>39356</v>
      </c>
      <c r="F35" s="63" t="s">
        <v>56</v>
      </c>
      <c r="G35" s="38" t="s">
        <v>168</v>
      </c>
      <c r="H35" s="34" t="s">
        <v>57</v>
      </c>
      <c r="I35" s="34" t="s">
        <v>192</v>
      </c>
      <c r="J35" s="35">
        <v>0</v>
      </c>
      <c r="K35" s="35">
        <v>6657.7852000000003</v>
      </c>
      <c r="L35" s="47">
        <f t="shared" si="0"/>
        <v>6657.7852000000003</v>
      </c>
      <c r="M35" s="67">
        <v>118</v>
      </c>
      <c r="N35" s="60">
        <v>44652</v>
      </c>
      <c r="O35" s="319" t="s">
        <v>277</v>
      </c>
    </row>
    <row r="36" spans="1:16" s="307" customFormat="1">
      <c r="A36" s="31">
        <f t="shared" si="2"/>
        <v>25</v>
      </c>
      <c r="B36" s="48">
        <v>3384</v>
      </c>
      <c r="C36" s="48" t="s">
        <v>12</v>
      </c>
      <c r="D36" s="48" t="s">
        <v>398</v>
      </c>
      <c r="E36" s="33">
        <v>44298</v>
      </c>
      <c r="F36" s="63" t="s">
        <v>269</v>
      </c>
      <c r="G36" s="38" t="s">
        <v>168</v>
      </c>
      <c r="H36" s="91" t="s">
        <v>270</v>
      </c>
      <c r="I36" s="34" t="s">
        <v>192</v>
      </c>
      <c r="J36" s="35">
        <v>1664.4491999999998</v>
      </c>
      <c r="K36" s="35">
        <v>6657.7852000000003</v>
      </c>
      <c r="L36" s="47">
        <f t="shared" si="0"/>
        <v>8322.2343999999994</v>
      </c>
      <c r="M36" s="64">
        <v>126</v>
      </c>
      <c r="N36" s="54">
        <v>44298</v>
      </c>
      <c r="O36" s="306"/>
      <c r="P36" s="305"/>
    </row>
    <row r="37" spans="1:16" s="307" customFormat="1">
      <c r="A37" s="31">
        <f t="shared" si="2"/>
        <v>26</v>
      </c>
      <c r="B37" s="48">
        <v>3365</v>
      </c>
      <c r="C37" s="48" t="s">
        <v>12</v>
      </c>
      <c r="D37" s="285" t="str">
        <f>IFERROR(VLOOKUP(B37,[1]SRA!B:C,2,0),"")</f>
        <v>ANA LUIZA VELOSO DE O L COSTA</v>
      </c>
      <c r="E37" s="33">
        <v>43844</v>
      </c>
      <c r="F37" s="63" t="s">
        <v>310</v>
      </c>
      <c r="G37" s="38" t="s">
        <v>168</v>
      </c>
      <c r="H37" s="34" t="s">
        <v>309</v>
      </c>
      <c r="I37" s="34" t="s">
        <v>192</v>
      </c>
      <c r="J37" s="35">
        <v>1664.4491999999998</v>
      </c>
      <c r="K37" s="35">
        <v>6657.7852000000003</v>
      </c>
      <c r="L37" s="47">
        <f t="shared" si="0"/>
        <v>8322.2343999999994</v>
      </c>
      <c r="M37" s="64">
        <v>18</v>
      </c>
      <c r="N37" s="54">
        <v>43844</v>
      </c>
      <c r="O37" s="306" t="s">
        <v>277</v>
      </c>
      <c r="P37" s="305"/>
    </row>
    <row r="38" spans="1:16" s="307" customFormat="1">
      <c r="A38" s="31">
        <f t="shared" si="2"/>
        <v>27</v>
      </c>
      <c r="B38" s="48">
        <v>3366</v>
      </c>
      <c r="C38" s="48" t="s">
        <v>12</v>
      </c>
      <c r="D38" s="285" t="str">
        <f>IFERROR(VLOOKUP(B38,[1]SRA!B:C,2,0),"")</f>
        <v>JOSE RICARDO OLIVEIRA CHAGAS</v>
      </c>
      <c r="E38" s="33">
        <v>43857</v>
      </c>
      <c r="F38" s="63" t="s">
        <v>311</v>
      </c>
      <c r="G38" s="38" t="s">
        <v>168</v>
      </c>
      <c r="H38" s="34" t="s">
        <v>312</v>
      </c>
      <c r="I38" s="34" t="s">
        <v>192</v>
      </c>
      <c r="J38" s="35">
        <v>1664.4491999999998</v>
      </c>
      <c r="K38" s="35">
        <v>6657.7852000000003</v>
      </c>
      <c r="L38" s="47">
        <f t="shared" si="0"/>
        <v>8322.2343999999994</v>
      </c>
      <c r="M38" s="64">
        <v>39</v>
      </c>
      <c r="N38" s="54">
        <v>43857</v>
      </c>
      <c r="O38" s="306" t="s">
        <v>277</v>
      </c>
      <c r="P38" s="305"/>
    </row>
    <row r="39" spans="1:16" s="307" customFormat="1">
      <c r="A39" s="31">
        <f t="shared" si="2"/>
        <v>28</v>
      </c>
      <c r="B39" s="320">
        <v>3373</v>
      </c>
      <c r="C39" s="320" t="s">
        <v>12</v>
      </c>
      <c r="D39" s="123" t="s">
        <v>316</v>
      </c>
      <c r="E39" s="321">
        <v>44013</v>
      </c>
      <c r="F39" s="63" t="s">
        <v>307</v>
      </c>
      <c r="G39" s="38" t="s">
        <v>168</v>
      </c>
      <c r="H39" s="38" t="s">
        <v>308</v>
      </c>
      <c r="I39" s="34" t="s">
        <v>192</v>
      </c>
      <c r="J39" s="35">
        <v>1664.4491999999998</v>
      </c>
      <c r="K39" s="35">
        <v>6657.7852000000003</v>
      </c>
      <c r="L39" s="47">
        <f t="shared" si="0"/>
        <v>8322.2343999999994</v>
      </c>
      <c r="M39" s="64">
        <v>152</v>
      </c>
      <c r="N39" s="54">
        <v>44012</v>
      </c>
      <c r="O39" s="306"/>
      <c r="P39" s="305"/>
    </row>
    <row r="40" spans="1:16" s="307" customFormat="1">
      <c r="A40" s="31">
        <f t="shared" si="2"/>
        <v>29</v>
      </c>
      <c r="B40" s="76">
        <v>3375</v>
      </c>
      <c r="C40" s="76" t="s">
        <v>12</v>
      </c>
      <c r="D40" s="76" t="s">
        <v>367</v>
      </c>
      <c r="E40" s="80">
        <v>44046</v>
      </c>
      <c r="F40" s="63" t="s">
        <v>317</v>
      </c>
      <c r="G40" s="63" t="s">
        <v>168</v>
      </c>
      <c r="H40" s="59" t="s">
        <v>318</v>
      </c>
      <c r="I40" s="59" t="s">
        <v>191</v>
      </c>
      <c r="J40" s="35">
        <v>1664.4491999999998</v>
      </c>
      <c r="K40" s="35">
        <v>6657.7852000000003</v>
      </c>
      <c r="L40" s="47">
        <f t="shared" si="0"/>
        <v>8322.2343999999994</v>
      </c>
      <c r="M40" s="67">
        <v>176</v>
      </c>
      <c r="N40" s="60">
        <v>44039</v>
      </c>
      <c r="O40" s="306"/>
      <c r="P40" s="305"/>
    </row>
    <row r="41" spans="1:16" s="305" customFormat="1">
      <c r="A41" s="31">
        <f t="shared" si="2"/>
        <v>30</v>
      </c>
      <c r="B41" s="48">
        <v>3312</v>
      </c>
      <c r="C41" s="32" t="s">
        <v>12</v>
      </c>
      <c r="D41" s="32" t="s">
        <v>255</v>
      </c>
      <c r="E41" s="33">
        <v>42926</v>
      </c>
      <c r="F41" s="63" t="s">
        <v>320</v>
      </c>
      <c r="G41" s="38" t="s">
        <v>168</v>
      </c>
      <c r="H41" s="34" t="s">
        <v>50</v>
      </c>
      <c r="I41" s="34" t="s">
        <v>191</v>
      </c>
      <c r="J41" s="35">
        <v>1664.4491999999998</v>
      </c>
      <c r="K41" s="35">
        <v>6657.7852000000003</v>
      </c>
      <c r="L41" s="47">
        <f t="shared" si="0"/>
        <v>8322.2343999999994</v>
      </c>
      <c r="M41" s="64">
        <v>56</v>
      </c>
      <c r="N41" s="54">
        <v>44230</v>
      </c>
      <c r="O41" s="319"/>
    </row>
    <row r="42" spans="1:16" s="307" customFormat="1">
      <c r="A42" s="31">
        <f t="shared" si="2"/>
        <v>31</v>
      </c>
      <c r="B42" s="76">
        <v>3387</v>
      </c>
      <c r="C42" s="76" t="s">
        <v>12</v>
      </c>
      <c r="D42" s="76" t="s">
        <v>400</v>
      </c>
      <c r="E42" s="80">
        <v>44354</v>
      </c>
      <c r="F42" s="63" t="s">
        <v>38</v>
      </c>
      <c r="G42" s="63" t="s">
        <v>168</v>
      </c>
      <c r="H42" s="59" t="s">
        <v>31</v>
      </c>
      <c r="I42" s="59" t="s">
        <v>189</v>
      </c>
      <c r="J42" s="35">
        <v>1664.4491999999998</v>
      </c>
      <c r="K42" s="35">
        <v>6657.7852000000003</v>
      </c>
      <c r="L42" s="47">
        <f t="shared" si="0"/>
        <v>8322.2343999999994</v>
      </c>
      <c r="M42" s="67">
        <v>179</v>
      </c>
      <c r="N42" s="60">
        <v>44354</v>
      </c>
      <c r="O42" s="306" t="s">
        <v>277</v>
      </c>
      <c r="P42" s="305"/>
    </row>
    <row r="43" spans="1:16" s="305" customFormat="1">
      <c r="A43" s="31">
        <f t="shared" si="2"/>
        <v>32</v>
      </c>
      <c r="B43" s="76">
        <v>3378</v>
      </c>
      <c r="C43" s="76" t="s">
        <v>12</v>
      </c>
      <c r="D43" s="76" t="s">
        <v>390</v>
      </c>
      <c r="E43" s="80">
        <v>44210</v>
      </c>
      <c r="F43" s="63" t="s">
        <v>41</v>
      </c>
      <c r="G43" s="38" t="s">
        <v>168</v>
      </c>
      <c r="H43" s="34" t="s">
        <v>42</v>
      </c>
      <c r="I43" s="34" t="s">
        <v>189</v>
      </c>
      <c r="J43" s="35">
        <v>1664.4491999999998</v>
      </c>
      <c r="K43" s="35">
        <v>6657.7852000000003</v>
      </c>
      <c r="L43" s="47">
        <f t="shared" si="0"/>
        <v>8322.2343999999994</v>
      </c>
      <c r="M43" s="64">
        <v>18</v>
      </c>
      <c r="N43" s="54">
        <v>44209</v>
      </c>
      <c r="O43" s="319"/>
    </row>
    <row r="44" spans="1:16" s="307" customFormat="1">
      <c r="A44" s="31">
        <f t="shared" si="2"/>
        <v>33</v>
      </c>
      <c r="B44" s="76">
        <v>3385</v>
      </c>
      <c r="C44" s="76" t="s">
        <v>12</v>
      </c>
      <c r="D44" s="76" t="s">
        <v>399</v>
      </c>
      <c r="E44" s="80">
        <v>44305</v>
      </c>
      <c r="F44" s="63" t="s">
        <v>80</v>
      </c>
      <c r="G44" s="38" t="s">
        <v>168</v>
      </c>
      <c r="H44" s="38" t="s">
        <v>80</v>
      </c>
      <c r="I44" s="38" t="s">
        <v>189</v>
      </c>
      <c r="J44" s="35">
        <v>1664.4491999999998</v>
      </c>
      <c r="K44" s="35">
        <v>6657.7852000000003</v>
      </c>
      <c r="L44" s="47">
        <f t="shared" si="0"/>
        <v>8322.2343999999994</v>
      </c>
      <c r="M44" s="76">
        <v>128</v>
      </c>
      <c r="N44" s="325">
        <v>44305</v>
      </c>
      <c r="O44" s="306" t="s">
        <v>277</v>
      </c>
      <c r="P44" s="305"/>
    </row>
    <row r="45" spans="1:16" s="307" customFormat="1">
      <c r="A45" s="31">
        <f t="shared" si="2"/>
        <v>34</v>
      </c>
      <c r="B45" s="308">
        <v>3392</v>
      </c>
      <c r="C45" s="410" t="s">
        <v>12</v>
      </c>
      <c r="D45" s="411" t="s">
        <v>468</v>
      </c>
      <c r="E45" s="338">
        <v>44508</v>
      </c>
      <c r="F45" s="63" t="s">
        <v>43</v>
      </c>
      <c r="G45" s="38" t="s">
        <v>168</v>
      </c>
      <c r="H45" s="34" t="s">
        <v>14</v>
      </c>
      <c r="I45" s="34" t="s">
        <v>189</v>
      </c>
      <c r="J45" s="35">
        <v>1664.4491999999998</v>
      </c>
      <c r="K45" s="35">
        <v>6657.7852000000003</v>
      </c>
      <c r="L45" s="47">
        <f t="shared" si="0"/>
        <v>8322.2343999999994</v>
      </c>
      <c r="M45" s="67">
        <v>350</v>
      </c>
      <c r="N45" s="60">
        <v>44508</v>
      </c>
      <c r="O45" s="306" t="s">
        <v>277</v>
      </c>
      <c r="P45" s="305"/>
    </row>
    <row r="46" spans="1:16" s="307" customFormat="1">
      <c r="A46" s="31">
        <f t="shared" si="2"/>
        <v>35</v>
      </c>
      <c r="B46" s="48">
        <v>3194</v>
      </c>
      <c r="C46" s="48" t="s">
        <v>29</v>
      </c>
      <c r="D46" s="48" t="s">
        <v>289</v>
      </c>
      <c r="E46" s="326">
        <v>38811</v>
      </c>
      <c r="F46" s="63" t="s">
        <v>46</v>
      </c>
      <c r="G46" s="63" t="s">
        <v>168</v>
      </c>
      <c r="H46" s="59" t="s">
        <v>158</v>
      </c>
      <c r="I46" s="59" t="s">
        <v>189</v>
      </c>
      <c r="J46" s="47">
        <v>0</v>
      </c>
      <c r="K46" s="35">
        <v>6657.7852000000003</v>
      </c>
      <c r="L46" s="47">
        <f t="shared" si="0"/>
        <v>6657.7852000000003</v>
      </c>
      <c r="M46" s="67">
        <v>45</v>
      </c>
      <c r="N46" s="60">
        <v>43168</v>
      </c>
      <c r="O46" s="306" t="s">
        <v>277</v>
      </c>
      <c r="P46" s="305"/>
    </row>
    <row r="47" spans="1:16" s="307" customFormat="1">
      <c r="A47" s="31">
        <f t="shared" si="2"/>
        <v>36</v>
      </c>
      <c r="B47" s="48">
        <v>3327</v>
      </c>
      <c r="C47" s="48" t="s">
        <v>12</v>
      </c>
      <c r="D47" s="48" t="s">
        <v>263</v>
      </c>
      <c r="E47" s="33">
        <v>43108</v>
      </c>
      <c r="F47" s="63" t="s">
        <v>47</v>
      </c>
      <c r="G47" s="38" t="s">
        <v>168</v>
      </c>
      <c r="H47" s="34" t="s">
        <v>48</v>
      </c>
      <c r="I47" s="34" t="s">
        <v>189</v>
      </c>
      <c r="J47" s="35">
        <v>1664.4491999999998</v>
      </c>
      <c r="K47" s="35">
        <v>6657.7852000000003</v>
      </c>
      <c r="L47" s="47">
        <f t="shared" si="0"/>
        <v>8322.2343999999994</v>
      </c>
      <c r="M47" s="64">
        <v>1</v>
      </c>
      <c r="N47" s="54">
        <v>43102</v>
      </c>
      <c r="O47" s="306"/>
      <c r="P47" s="305"/>
    </row>
    <row r="48" spans="1:16" s="307" customFormat="1">
      <c r="A48" s="31">
        <f t="shared" si="2"/>
        <v>37</v>
      </c>
      <c r="B48" s="76">
        <v>2819</v>
      </c>
      <c r="C48" s="76" t="s">
        <v>29</v>
      </c>
      <c r="D48" s="76" t="s">
        <v>127</v>
      </c>
      <c r="E48" s="80">
        <v>40269</v>
      </c>
      <c r="F48" s="63" t="s">
        <v>51</v>
      </c>
      <c r="G48" s="63" t="s">
        <v>168</v>
      </c>
      <c r="H48" s="59" t="s">
        <v>17</v>
      </c>
      <c r="I48" s="59" t="s">
        <v>189</v>
      </c>
      <c r="J48" s="35">
        <v>0</v>
      </c>
      <c r="K48" s="35">
        <v>6657.7852000000003</v>
      </c>
      <c r="L48" s="47">
        <f t="shared" si="0"/>
        <v>6657.7852000000003</v>
      </c>
      <c r="M48" s="67">
        <v>312</v>
      </c>
      <c r="N48" s="60">
        <v>44151</v>
      </c>
      <c r="O48" s="306" t="s">
        <v>277</v>
      </c>
      <c r="P48" s="305"/>
    </row>
    <row r="49" spans="1:16" s="307" customFormat="1">
      <c r="A49" s="31">
        <f t="shared" si="2"/>
        <v>38</v>
      </c>
      <c r="B49" s="48">
        <v>3325</v>
      </c>
      <c r="C49" s="48" t="s">
        <v>12</v>
      </c>
      <c r="D49" s="48" t="s">
        <v>219</v>
      </c>
      <c r="E49" s="33">
        <v>43053</v>
      </c>
      <c r="F49" s="63" t="s">
        <v>427</v>
      </c>
      <c r="G49" s="38" t="s">
        <v>168</v>
      </c>
      <c r="H49" s="34" t="s">
        <v>62</v>
      </c>
      <c r="I49" s="34" t="s">
        <v>189</v>
      </c>
      <c r="J49" s="35">
        <v>1664.4491999999998</v>
      </c>
      <c r="K49" s="35">
        <v>6657.7852000000003</v>
      </c>
      <c r="L49" s="47">
        <f t="shared" si="0"/>
        <v>8322.2343999999994</v>
      </c>
      <c r="M49" s="64">
        <v>436</v>
      </c>
      <c r="N49" s="54">
        <v>43052</v>
      </c>
      <c r="O49" s="306"/>
      <c r="P49" s="305"/>
    </row>
    <row r="50" spans="1:16" s="307" customFormat="1">
      <c r="A50" s="31">
        <f t="shared" si="2"/>
        <v>39</v>
      </c>
      <c r="B50" s="48">
        <v>3206</v>
      </c>
      <c r="C50" s="48" t="s">
        <v>12</v>
      </c>
      <c r="D50" s="48" t="s">
        <v>198</v>
      </c>
      <c r="E50" s="33">
        <v>42522</v>
      </c>
      <c r="F50" s="63" t="s">
        <v>423</v>
      </c>
      <c r="G50" s="308" t="s">
        <v>168</v>
      </c>
      <c r="H50" s="308" t="s">
        <v>424</v>
      </c>
      <c r="I50" s="34" t="s">
        <v>414</v>
      </c>
      <c r="J50" s="35">
        <v>0</v>
      </c>
      <c r="K50" s="35">
        <v>6657.7852000000003</v>
      </c>
      <c r="L50" s="47">
        <f t="shared" si="0"/>
        <v>6657.7852000000003</v>
      </c>
      <c r="M50" s="64">
        <v>334</v>
      </c>
      <c r="N50" s="54">
        <v>44503</v>
      </c>
      <c r="O50" s="306"/>
      <c r="P50" s="305"/>
    </row>
    <row r="51" spans="1:16" s="307" customFormat="1">
      <c r="A51" s="31">
        <f t="shared" si="2"/>
        <v>40</v>
      </c>
      <c r="B51" s="48">
        <v>3393</v>
      </c>
      <c r="C51" s="48" t="s">
        <v>12</v>
      </c>
      <c r="D51" s="48" t="s">
        <v>469</v>
      </c>
      <c r="E51" s="33">
        <v>44508</v>
      </c>
      <c r="F51" s="63" t="s">
        <v>425</v>
      </c>
      <c r="G51" s="38" t="s">
        <v>168</v>
      </c>
      <c r="H51" s="410" t="s">
        <v>454</v>
      </c>
      <c r="I51" s="34" t="s">
        <v>414</v>
      </c>
      <c r="J51" s="35">
        <v>1664.4491999999998</v>
      </c>
      <c r="K51" s="35">
        <v>6657.7852000000003</v>
      </c>
      <c r="L51" s="47">
        <f t="shared" si="0"/>
        <v>8322.2343999999994</v>
      </c>
      <c r="M51" s="64">
        <v>352</v>
      </c>
      <c r="N51" s="54">
        <v>44508</v>
      </c>
      <c r="O51" s="306"/>
      <c r="P51" s="305"/>
    </row>
    <row r="52" spans="1:16" s="307" customFormat="1">
      <c r="A52" s="31">
        <f t="shared" si="2"/>
        <v>41</v>
      </c>
      <c r="B52" s="48">
        <v>3283</v>
      </c>
      <c r="C52" s="48" t="s">
        <v>12</v>
      </c>
      <c r="D52" s="48" t="s">
        <v>253</v>
      </c>
      <c r="E52" s="33">
        <v>42872</v>
      </c>
      <c r="F52" s="63" t="s">
        <v>34</v>
      </c>
      <c r="G52" s="38" t="s">
        <v>168</v>
      </c>
      <c r="H52" s="34" t="s">
        <v>35</v>
      </c>
      <c r="I52" s="34" t="s">
        <v>431</v>
      </c>
      <c r="J52" s="35">
        <v>1664.4491999999998</v>
      </c>
      <c r="K52" s="35">
        <v>6657.7852000000003</v>
      </c>
      <c r="L52" s="47">
        <f t="shared" si="0"/>
        <v>8322.2343999999994</v>
      </c>
      <c r="M52" s="64">
        <v>183</v>
      </c>
      <c r="N52" s="54">
        <v>42879</v>
      </c>
      <c r="O52" s="306" t="s">
        <v>277</v>
      </c>
      <c r="P52" s="327"/>
    </row>
    <row r="53" spans="1:16" s="307" customFormat="1">
      <c r="A53" s="31">
        <f t="shared" si="2"/>
        <v>42</v>
      </c>
      <c r="B53" s="48">
        <v>3340</v>
      </c>
      <c r="C53" s="48" t="s">
        <v>12</v>
      </c>
      <c r="D53" s="48" t="s">
        <v>268</v>
      </c>
      <c r="E53" s="33">
        <v>43286</v>
      </c>
      <c r="F53" s="63" t="s">
        <v>39</v>
      </c>
      <c r="G53" s="38" t="s">
        <v>168</v>
      </c>
      <c r="H53" s="34" t="s">
        <v>40</v>
      </c>
      <c r="I53" s="34" t="s">
        <v>431</v>
      </c>
      <c r="J53" s="35">
        <v>1664.4491999999998</v>
      </c>
      <c r="K53" s="35">
        <v>6657.7852000000003</v>
      </c>
      <c r="L53" s="47">
        <f t="shared" si="0"/>
        <v>8322.2343999999994</v>
      </c>
      <c r="M53" s="64">
        <v>153</v>
      </c>
      <c r="N53" s="54">
        <v>43286</v>
      </c>
      <c r="O53" s="306" t="s">
        <v>277</v>
      </c>
      <c r="P53" s="305"/>
    </row>
    <row r="54" spans="1:16" s="307" customFormat="1">
      <c r="A54" s="31">
        <f t="shared" si="2"/>
        <v>43</v>
      </c>
      <c r="B54" s="48">
        <v>3220</v>
      </c>
      <c r="C54" s="48" t="s">
        <v>12</v>
      </c>
      <c r="D54" s="48" t="s">
        <v>183</v>
      </c>
      <c r="E54" s="33">
        <v>42552</v>
      </c>
      <c r="F54" s="63" t="s">
        <v>44</v>
      </c>
      <c r="G54" s="38" t="s">
        <v>168</v>
      </c>
      <c r="H54" s="34" t="s">
        <v>45</v>
      </c>
      <c r="I54" s="34" t="s">
        <v>431</v>
      </c>
      <c r="J54" s="35">
        <v>1664.4491999999998</v>
      </c>
      <c r="K54" s="35">
        <v>6657.7852000000003</v>
      </c>
      <c r="L54" s="47">
        <f t="shared" si="0"/>
        <v>8322.2343999999994</v>
      </c>
      <c r="M54" s="64">
        <v>227</v>
      </c>
      <c r="N54" s="54">
        <v>42556</v>
      </c>
      <c r="O54" s="306"/>
      <c r="P54" s="305"/>
    </row>
    <row r="55" spans="1:16" s="307" customFormat="1">
      <c r="A55" s="31">
        <f t="shared" si="2"/>
        <v>44</v>
      </c>
      <c r="B55" s="48">
        <v>3135</v>
      </c>
      <c r="C55" s="48" t="s">
        <v>29</v>
      </c>
      <c r="D55" s="48" t="s">
        <v>230</v>
      </c>
      <c r="E55" s="33">
        <v>42107</v>
      </c>
      <c r="F55" s="63" t="s">
        <v>463</v>
      </c>
      <c r="G55" s="38" t="s">
        <v>168</v>
      </c>
      <c r="H55" s="34" t="s">
        <v>52</v>
      </c>
      <c r="I55" s="34" t="s">
        <v>190</v>
      </c>
      <c r="J55" s="35">
        <v>0</v>
      </c>
      <c r="K55" s="35">
        <v>6657.7852000000003</v>
      </c>
      <c r="L55" s="47">
        <f t="shared" si="0"/>
        <v>6657.7852000000003</v>
      </c>
      <c r="M55" s="64">
        <v>120</v>
      </c>
      <c r="N55" s="54">
        <v>44652</v>
      </c>
      <c r="O55" s="306" t="s">
        <v>277</v>
      </c>
      <c r="P55" s="305"/>
    </row>
    <row r="56" spans="1:16" s="307" customFormat="1">
      <c r="A56" s="31">
        <f t="shared" si="2"/>
        <v>45</v>
      </c>
      <c r="B56" s="48">
        <v>2415</v>
      </c>
      <c r="C56" s="48" t="s">
        <v>29</v>
      </c>
      <c r="D56" s="266" t="s">
        <v>117</v>
      </c>
      <c r="E56" s="33">
        <v>39349</v>
      </c>
      <c r="F56" s="38" t="s">
        <v>54</v>
      </c>
      <c r="G56" s="38" t="s">
        <v>168</v>
      </c>
      <c r="H56" s="34" t="s">
        <v>55</v>
      </c>
      <c r="I56" s="34" t="s">
        <v>190</v>
      </c>
      <c r="J56" s="35">
        <v>0</v>
      </c>
      <c r="K56" s="35">
        <v>6657.7852000000003</v>
      </c>
      <c r="L56" s="47">
        <f t="shared" si="0"/>
        <v>6657.7852000000003</v>
      </c>
      <c r="M56" s="64">
        <v>442</v>
      </c>
      <c r="N56" s="54">
        <v>42583</v>
      </c>
      <c r="O56" s="306"/>
      <c r="P56" s="305"/>
    </row>
    <row r="57" spans="1:16" s="307" customFormat="1">
      <c r="A57" s="31">
        <f t="shared" si="2"/>
        <v>46</v>
      </c>
      <c r="B57" s="48">
        <v>2382</v>
      </c>
      <c r="C57" s="48" t="s">
        <v>29</v>
      </c>
      <c r="D57" s="48" t="s">
        <v>58</v>
      </c>
      <c r="E57" s="33">
        <v>39342</v>
      </c>
      <c r="F57" s="38" t="s">
        <v>59</v>
      </c>
      <c r="G57" s="38" t="s">
        <v>168</v>
      </c>
      <c r="H57" s="34" t="s">
        <v>60</v>
      </c>
      <c r="I57" s="34" t="s">
        <v>190</v>
      </c>
      <c r="J57" s="35">
        <v>0</v>
      </c>
      <c r="K57" s="35">
        <v>6657.7852000000003</v>
      </c>
      <c r="L57" s="47">
        <f t="shared" si="0"/>
        <v>6657.7852000000003</v>
      </c>
      <c r="M57" s="64">
        <v>9</v>
      </c>
      <c r="N57" s="54">
        <v>40618</v>
      </c>
      <c r="O57" s="306"/>
      <c r="P57" s="305"/>
    </row>
    <row r="58" spans="1:16" s="307" customFormat="1" ht="15.75" thickBot="1">
      <c r="A58" s="131">
        <f t="shared" si="2"/>
        <v>47</v>
      </c>
      <c r="B58" s="83">
        <v>2998</v>
      </c>
      <c r="C58" s="83" t="s">
        <v>29</v>
      </c>
      <c r="D58" s="83" t="s">
        <v>86</v>
      </c>
      <c r="E58" s="42">
        <v>33169</v>
      </c>
      <c r="F58" s="40" t="s">
        <v>319</v>
      </c>
      <c r="G58" s="40" t="s">
        <v>168</v>
      </c>
      <c r="H58" s="43" t="s">
        <v>61</v>
      </c>
      <c r="I58" s="43" t="s">
        <v>190</v>
      </c>
      <c r="J58" s="36">
        <v>0</v>
      </c>
      <c r="K58" s="36">
        <v>6657.7852000000003</v>
      </c>
      <c r="L58" s="432">
        <f t="shared" si="0"/>
        <v>6657.7852000000003</v>
      </c>
      <c r="M58" s="65">
        <v>334</v>
      </c>
      <c r="N58" s="55">
        <v>42269</v>
      </c>
      <c r="O58" s="306"/>
      <c r="P58" s="305"/>
    </row>
    <row r="59" spans="1:16" s="371" customFormat="1" ht="19.5" thickBot="1">
      <c r="A59" s="69" t="s">
        <v>304</v>
      </c>
      <c r="C59" s="366"/>
      <c r="D59" s="366"/>
      <c r="E59" s="366"/>
      <c r="F59" s="366"/>
      <c r="G59" s="366"/>
      <c r="H59" s="366"/>
      <c r="I59" s="366"/>
      <c r="J59" s="366"/>
      <c r="K59" s="366"/>
      <c r="L59" s="253"/>
      <c r="M59" s="377"/>
      <c r="N59" s="452"/>
      <c r="O59" s="370"/>
      <c r="P59" s="368"/>
    </row>
    <row r="60" spans="1:16" s="307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170</v>
      </c>
      <c r="H60" s="29" t="s">
        <v>70</v>
      </c>
      <c r="I60" s="29" t="s">
        <v>192</v>
      </c>
      <c r="J60" s="30">
        <v>881.12440000000004</v>
      </c>
      <c r="K60" s="30">
        <v>3524.4859999999999</v>
      </c>
      <c r="L60" s="46">
        <f t="shared" si="0"/>
        <v>4405.6103999999996</v>
      </c>
      <c r="M60" s="66">
        <v>105</v>
      </c>
      <c r="N60" s="56">
        <v>38657</v>
      </c>
      <c r="O60" s="308" t="s">
        <v>277</v>
      </c>
      <c r="P60" s="327"/>
    </row>
    <row r="61" spans="1:16" s="445" customFormat="1">
      <c r="A61" s="441">
        <f>A60+1</f>
        <v>49</v>
      </c>
      <c r="B61" s="76">
        <v>3403</v>
      </c>
      <c r="C61" s="76" t="s">
        <v>12</v>
      </c>
      <c r="D61" s="76" t="s">
        <v>489</v>
      </c>
      <c r="E61" s="80">
        <v>44664</v>
      </c>
      <c r="F61" s="442" t="s">
        <v>69</v>
      </c>
      <c r="G61" s="442" t="s">
        <v>170</v>
      </c>
      <c r="H61" s="78" t="s">
        <v>309</v>
      </c>
      <c r="I61" s="78" t="s">
        <v>192</v>
      </c>
      <c r="J61" s="443">
        <v>881.12440000000004</v>
      </c>
      <c r="K61" s="443">
        <v>3524.4859999999999</v>
      </c>
      <c r="L61" s="47">
        <f t="shared" si="0"/>
        <v>4405.6103999999996</v>
      </c>
      <c r="M61" s="463">
        <v>138</v>
      </c>
      <c r="N61" s="325">
        <v>44664</v>
      </c>
      <c r="O61" s="295" t="s">
        <v>277</v>
      </c>
    </row>
    <row r="62" spans="1:16" s="307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245</v>
      </c>
      <c r="E62" s="33">
        <v>42845</v>
      </c>
      <c r="F62" s="38" t="s">
        <v>69</v>
      </c>
      <c r="G62" s="38" t="s">
        <v>170</v>
      </c>
      <c r="H62" s="34" t="s">
        <v>256</v>
      </c>
      <c r="I62" s="34" t="s">
        <v>192</v>
      </c>
      <c r="J62" s="35">
        <v>881.12440000000004</v>
      </c>
      <c r="K62" s="35">
        <v>3524.4859999999999</v>
      </c>
      <c r="L62" s="47">
        <f t="shared" si="0"/>
        <v>4405.6103999999996</v>
      </c>
      <c r="M62" s="64">
        <v>76</v>
      </c>
      <c r="N62" s="54">
        <v>42845</v>
      </c>
      <c r="O62" s="308" t="s">
        <v>277</v>
      </c>
      <c r="P62" s="305"/>
    </row>
    <row r="63" spans="1:16" s="307" customFormat="1">
      <c r="A63" s="31">
        <f t="shared" si="3"/>
        <v>51</v>
      </c>
      <c r="B63" s="308">
        <v>3405</v>
      </c>
      <c r="C63" s="32" t="s">
        <v>12</v>
      </c>
      <c r="D63" s="308" t="s">
        <v>493</v>
      </c>
      <c r="E63" s="33">
        <v>44686</v>
      </c>
      <c r="F63" s="38" t="s">
        <v>69</v>
      </c>
      <c r="G63" s="38" t="s">
        <v>170</v>
      </c>
      <c r="H63" s="34" t="s">
        <v>37</v>
      </c>
      <c r="I63" s="34" t="s">
        <v>192</v>
      </c>
      <c r="J63" s="35">
        <v>881.12440000000004</v>
      </c>
      <c r="K63" s="35">
        <v>3524.4859999999999</v>
      </c>
      <c r="L63" s="47">
        <f t="shared" si="0"/>
        <v>4405.6103999999996</v>
      </c>
      <c r="M63" s="64">
        <v>162</v>
      </c>
      <c r="N63" s="54">
        <v>44686</v>
      </c>
      <c r="O63" s="308" t="s">
        <v>277</v>
      </c>
      <c r="P63" s="305"/>
    </row>
    <row r="64" spans="1:16" s="307" customFormat="1">
      <c r="A64" s="31">
        <f t="shared" si="3"/>
        <v>52</v>
      </c>
      <c r="B64" s="76">
        <v>3400</v>
      </c>
      <c r="C64" s="76" t="s">
        <v>12</v>
      </c>
      <c r="D64" s="76" t="s">
        <v>488</v>
      </c>
      <c r="E64" s="80">
        <v>44635</v>
      </c>
      <c r="F64" s="38" t="s">
        <v>69</v>
      </c>
      <c r="G64" s="38" t="s">
        <v>170</v>
      </c>
      <c r="H64" s="34" t="s">
        <v>430</v>
      </c>
      <c r="I64" s="34" t="s">
        <v>189</v>
      </c>
      <c r="J64" s="35">
        <v>881.12440000000004</v>
      </c>
      <c r="K64" s="35">
        <v>3524.4859999999999</v>
      </c>
      <c r="L64" s="47">
        <f t="shared" si="0"/>
        <v>4405.6103999999996</v>
      </c>
      <c r="M64" s="307">
        <v>109</v>
      </c>
      <c r="N64" s="60">
        <v>44634</v>
      </c>
      <c r="O64" s="306" t="s">
        <v>277</v>
      </c>
      <c r="P64" s="305"/>
    </row>
    <row r="65" spans="1:16" s="307" customFormat="1">
      <c r="A65" s="31">
        <f t="shared" si="3"/>
        <v>53</v>
      </c>
      <c r="B65" s="308">
        <v>3341</v>
      </c>
      <c r="C65" s="328" t="s">
        <v>12</v>
      </c>
      <c r="D65" s="91" t="s">
        <v>287</v>
      </c>
      <c r="E65" s="329">
        <v>43293</v>
      </c>
      <c r="F65" s="38" t="s">
        <v>69</v>
      </c>
      <c r="G65" s="38" t="s">
        <v>170</v>
      </c>
      <c r="H65" s="141" t="s">
        <v>128</v>
      </c>
      <c r="I65" s="34" t="s">
        <v>189</v>
      </c>
      <c r="J65" s="35">
        <v>881.12440000000004</v>
      </c>
      <c r="K65" s="35">
        <v>3524.4859999999999</v>
      </c>
      <c r="L65" s="47">
        <f t="shared" si="0"/>
        <v>4405.6103999999996</v>
      </c>
      <c r="M65" s="64">
        <v>161</v>
      </c>
      <c r="N65" s="54">
        <v>43293</v>
      </c>
      <c r="O65" s="308" t="s">
        <v>277</v>
      </c>
      <c r="P65" s="305"/>
    </row>
    <row r="66" spans="1:16" s="307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170</v>
      </c>
      <c r="H66" s="34" t="s">
        <v>72</v>
      </c>
      <c r="I66" s="34" t="s">
        <v>189</v>
      </c>
      <c r="J66" s="35">
        <v>881.12440000000004</v>
      </c>
      <c r="K66" s="35">
        <v>3524.4859999999999</v>
      </c>
      <c r="L66" s="47">
        <f t="shared" si="0"/>
        <v>4405.6103999999996</v>
      </c>
      <c r="M66" s="64">
        <v>109</v>
      </c>
      <c r="N66" s="54">
        <v>38657</v>
      </c>
      <c r="O66" s="308" t="s">
        <v>277</v>
      </c>
      <c r="P66" s="305"/>
    </row>
    <row r="67" spans="1:16" s="307" customFormat="1">
      <c r="A67" s="31">
        <f t="shared" si="3"/>
        <v>55</v>
      </c>
      <c r="B67" s="308">
        <v>3208</v>
      </c>
      <c r="C67" s="32" t="s">
        <v>12</v>
      </c>
      <c r="D67" s="328" t="s">
        <v>152</v>
      </c>
      <c r="E67" s="33">
        <v>42388</v>
      </c>
      <c r="F67" s="38" t="s">
        <v>69</v>
      </c>
      <c r="G67" s="38" t="s">
        <v>170</v>
      </c>
      <c r="H67" s="412" t="s">
        <v>17</v>
      </c>
      <c r="I67" s="34" t="s">
        <v>189</v>
      </c>
      <c r="J67" s="35">
        <v>881.12440000000004</v>
      </c>
      <c r="K67" s="35">
        <v>3524.4859999999999</v>
      </c>
      <c r="L67" s="47">
        <f t="shared" si="0"/>
        <v>4405.6103999999996</v>
      </c>
      <c r="M67" s="64">
        <v>24</v>
      </c>
      <c r="N67" s="54">
        <v>42397</v>
      </c>
      <c r="O67" s="308"/>
      <c r="P67" s="305"/>
    </row>
    <row r="68" spans="1:16" s="307" customFormat="1" ht="15.75" thickBot="1">
      <c r="A68" s="39">
        <f t="shared" si="3"/>
        <v>56</v>
      </c>
      <c r="B68" s="332">
        <v>3389</v>
      </c>
      <c r="C68" s="32" t="s">
        <v>12</v>
      </c>
      <c r="D68" s="411" t="s">
        <v>456</v>
      </c>
      <c r="E68" s="33">
        <v>44491</v>
      </c>
      <c r="F68" s="38" t="s">
        <v>69</v>
      </c>
      <c r="G68" s="38" t="s">
        <v>170</v>
      </c>
      <c r="H68" s="34" t="s">
        <v>275</v>
      </c>
      <c r="I68" s="34" t="s">
        <v>192</v>
      </c>
      <c r="J68" s="35">
        <v>881.12440000000004</v>
      </c>
      <c r="K68" s="35">
        <v>3524.4859999999999</v>
      </c>
      <c r="L68" s="432">
        <f t="shared" si="0"/>
        <v>4405.6103999999996</v>
      </c>
      <c r="M68" s="64">
        <v>310</v>
      </c>
      <c r="N68" s="54">
        <v>44490</v>
      </c>
      <c r="O68" s="308" t="s">
        <v>277</v>
      </c>
      <c r="P68" s="305"/>
    </row>
    <row r="69" spans="1:16" s="371" customFormat="1" ht="19.5" thickBot="1">
      <c r="A69" s="69" t="s">
        <v>306</v>
      </c>
      <c r="C69" s="369"/>
      <c r="D69" s="369"/>
      <c r="E69" s="369"/>
      <c r="F69" s="369"/>
      <c r="G69" s="369"/>
      <c r="H69" s="369"/>
      <c r="I69" s="369"/>
      <c r="J69" s="369"/>
      <c r="K69" s="369"/>
      <c r="L69" s="253"/>
      <c r="M69" s="372"/>
      <c r="N69" s="449"/>
      <c r="O69" s="370"/>
      <c r="P69" s="368"/>
    </row>
    <row r="70" spans="1:16" s="307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271</v>
      </c>
      <c r="G70" s="37" t="s">
        <v>171</v>
      </c>
      <c r="H70" s="29" t="s">
        <v>67</v>
      </c>
      <c r="I70" s="29" t="s">
        <v>191</v>
      </c>
      <c r="J70" s="30">
        <v>636.36440000000005</v>
      </c>
      <c r="K70" s="30">
        <v>2545.4692</v>
      </c>
      <c r="L70" s="46">
        <f t="shared" si="0"/>
        <v>3181.8335999999999</v>
      </c>
      <c r="M70" s="66">
        <v>30</v>
      </c>
      <c r="N70" s="56">
        <v>42774</v>
      </c>
      <c r="O70" s="306"/>
      <c r="P70" s="305"/>
    </row>
    <row r="71" spans="1:16" s="307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271</v>
      </c>
      <c r="G71" s="38" t="s">
        <v>171</v>
      </c>
      <c r="H71" s="34" t="s">
        <v>19</v>
      </c>
      <c r="I71" s="34" t="s">
        <v>190</v>
      </c>
      <c r="J71" s="35">
        <v>636.36440000000005</v>
      </c>
      <c r="K71" s="35">
        <v>2545.4692</v>
      </c>
      <c r="L71" s="47">
        <f t="shared" si="0"/>
        <v>3181.8335999999999</v>
      </c>
      <c r="M71" s="76">
        <v>307</v>
      </c>
      <c r="N71" s="325">
        <v>44454</v>
      </c>
      <c r="O71" s="306"/>
      <c r="P71" s="305"/>
    </row>
    <row r="72" spans="1:16" s="307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271</v>
      </c>
      <c r="G72" s="38" t="s">
        <v>171</v>
      </c>
      <c r="H72" s="34" t="s">
        <v>19</v>
      </c>
      <c r="I72" s="34" t="s">
        <v>190</v>
      </c>
      <c r="J72" s="35">
        <v>636.36440000000005</v>
      </c>
      <c r="K72" s="35">
        <v>2545.4692</v>
      </c>
      <c r="L72" s="47">
        <f t="shared" si="0"/>
        <v>3181.8335999999999</v>
      </c>
      <c r="M72" s="76">
        <v>309</v>
      </c>
      <c r="N72" s="325">
        <v>44454</v>
      </c>
      <c r="O72" s="306"/>
      <c r="P72" s="305"/>
    </row>
    <row r="73" spans="1:16" s="305" customFormat="1">
      <c r="A73" s="62">
        <f>A72+1</f>
        <v>60</v>
      </c>
      <c r="B73" s="76">
        <v>3396</v>
      </c>
      <c r="C73" s="76" t="s">
        <v>12</v>
      </c>
      <c r="D73" s="447" t="s">
        <v>465</v>
      </c>
      <c r="E73" s="80">
        <v>44511</v>
      </c>
      <c r="F73" s="63" t="s">
        <v>271</v>
      </c>
      <c r="G73" s="63" t="s">
        <v>171</v>
      </c>
      <c r="H73" s="59" t="s">
        <v>467</v>
      </c>
      <c r="I73" s="59" t="s">
        <v>189</v>
      </c>
      <c r="J73" s="47">
        <v>636.36440000000005</v>
      </c>
      <c r="K73" s="47">
        <v>2545.4692</v>
      </c>
      <c r="L73" s="47">
        <f t="shared" ref="L73:L96" si="4">J73+K73</f>
        <v>3181.8335999999999</v>
      </c>
      <c r="M73" s="76">
        <v>357</v>
      </c>
      <c r="N73" s="325">
        <v>44508</v>
      </c>
      <c r="O73" s="319"/>
    </row>
    <row r="74" spans="1:16" s="305" customFormat="1" ht="15.75" thickBot="1">
      <c r="A74" s="430">
        <f>A73+1</f>
        <v>61</v>
      </c>
      <c r="B74" s="77">
        <v>3395</v>
      </c>
      <c r="C74" s="77" t="s">
        <v>12</v>
      </c>
      <c r="D74" s="448" t="s">
        <v>466</v>
      </c>
      <c r="E74" s="79">
        <v>44511</v>
      </c>
      <c r="F74" s="431" t="s">
        <v>271</v>
      </c>
      <c r="G74" s="431" t="s">
        <v>171</v>
      </c>
      <c r="H74" s="434" t="s">
        <v>158</v>
      </c>
      <c r="I74" s="434" t="s">
        <v>189</v>
      </c>
      <c r="J74" s="432">
        <v>636.36440000000005</v>
      </c>
      <c r="K74" s="432">
        <v>2545.4692</v>
      </c>
      <c r="L74" s="432">
        <f t="shared" si="4"/>
        <v>3181.8335999999999</v>
      </c>
      <c r="M74" s="77">
        <v>356</v>
      </c>
      <c r="N74" s="433">
        <v>44508</v>
      </c>
      <c r="O74" s="319"/>
    </row>
    <row r="75" spans="1:16" s="371" customFormat="1" ht="19.5" thickBot="1">
      <c r="A75" s="330" t="s">
        <v>305</v>
      </c>
      <c r="B75" s="378"/>
      <c r="C75" s="369"/>
      <c r="D75" s="366"/>
      <c r="E75" s="369"/>
      <c r="F75" s="369"/>
      <c r="G75" s="369"/>
      <c r="H75" s="369"/>
      <c r="I75" s="369"/>
      <c r="J75" s="369"/>
      <c r="K75" s="369"/>
      <c r="L75" s="253"/>
      <c r="M75" s="372"/>
      <c r="N75" s="453"/>
      <c r="O75" s="370"/>
      <c r="P75" s="368"/>
    </row>
    <row r="76" spans="1:16" s="445" customFormat="1">
      <c r="A76" s="464">
        <f>A74+1</f>
        <v>62</v>
      </c>
      <c r="B76" s="76">
        <v>3380</v>
      </c>
      <c r="C76" s="76" t="s">
        <v>12</v>
      </c>
      <c r="D76" s="76" t="s">
        <v>490</v>
      </c>
      <c r="E76" s="80">
        <v>44665</v>
      </c>
      <c r="F76" s="465" t="s">
        <v>273</v>
      </c>
      <c r="G76" s="465" t="s">
        <v>173</v>
      </c>
      <c r="H76" s="466" t="s">
        <v>37</v>
      </c>
      <c r="I76" s="466" t="s">
        <v>189</v>
      </c>
      <c r="J76" s="467">
        <v>293.71199999999999</v>
      </c>
      <c r="K76" s="467">
        <v>1174.8247999999999</v>
      </c>
      <c r="L76" s="46">
        <f t="shared" si="4"/>
        <v>1468.5367999999999</v>
      </c>
      <c r="M76" s="463">
        <v>139</v>
      </c>
      <c r="N76" s="325">
        <v>44665</v>
      </c>
      <c r="O76" s="295" t="s">
        <v>277</v>
      </c>
    </row>
    <row r="77" spans="1:16" s="304" customFormat="1">
      <c r="A77" s="31">
        <f t="shared" ref="A77:A96" si="5">A76+1</f>
        <v>63</v>
      </c>
      <c r="B77" s="32">
        <v>3319</v>
      </c>
      <c r="C77" s="32" t="s">
        <v>12</v>
      </c>
      <c r="D77" s="91" t="s">
        <v>272</v>
      </c>
      <c r="E77" s="33">
        <v>42979</v>
      </c>
      <c r="F77" s="38" t="s">
        <v>273</v>
      </c>
      <c r="G77" s="38" t="s">
        <v>173</v>
      </c>
      <c r="H77" s="34" t="s">
        <v>368</v>
      </c>
      <c r="I77" s="34" t="s">
        <v>189</v>
      </c>
      <c r="J77" s="35">
        <v>293.71199999999999</v>
      </c>
      <c r="K77" s="35">
        <v>1174.8247999999999</v>
      </c>
      <c r="L77" s="47">
        <f t="shared" si="4"/>
        <v>1468.5367999999999</v>
      </c>
      <c r="M77" s="64">
        <v>349</v>
      </c>
      <c r="N77" s="54">
        <v>42979</v>
      </c>
      <c r="O77" s="308" t="s">
        <v>277</v>
      </c>
      <c r="P77" s="305"/>
    </row>
    <row r="78" spans="1:16" s="304" customFormat="1">
      <c r="A78" s="31">
        <f t="shared" si="5"/>
        <v>64</v>
      </c>
      <c r="B78" s="32">
        <v>3343</v>
      </c>
      <c r="C78" s="32" t="s">
        <v>12</v>
      </c>
      <c r="D78" s="32" t="s">
        <v>284</v>
      </c>
      <c r="E78" s="33">
        <v>43321</v>
      </c>
      <c r="F78" s="38" t="s">
        <v>273</v>
      </c>
      <c r="G78" s="38" t="s">
        <v>173</v>
      </c>
      <c r="H78" s="34" t="s">
        <v>37</v>
      </c>
      <c r="I78" s="34" t="s">
        <v>189</v>
      </c>
      <c r="J78" s="35">
        <v>293.71199999999999</v>
      </c>
      <c r="K78" s="35">
        <v>1174.8247999999999</v>
      </c>
      <c r="L78" s="47">
        <f t="shared" si="4"/>
        <v>1468.5367999999999</v>
      </c>
      <c r="M78" s="64">
        <v>186</v>
      </c>
      <c r="N78" s="54">
        <v>43321</v>
      </c>
      <c r="O78" s="308" t="s">
        <v>277</v>
      </c>
      <c r="P78" s="305"/>
    </row>
    <row r="79" spans="1:16" s="304" customFormat="1">
      <c r="A79" s="31">
        <f t="shared" si="5"/>
        <v>65</v>
      </c>
      <c r="B79" s="76">
        <v>3386</v>
      </c>
      <c r="C79" s="76" t="s">
        <v>12</v>
      </c>
      <c r="D79" s="76" t="s">
        <v>401</v>
      </c>
      <c r="E79" s="80">
        <v>44354</v>
      </c>
      <c r="F79" s="38" t="s">
        <v>273</v>
      </c>
      <c r="G79" s="38" t="s">
        <v>173</v>
      </c>
      <c r="H79" s="34" t="s">
        <v>33</v>
      </c>
      <c r="I79" s="34" t="s">
        <v>192</v>
      </c>
      <c r="J79" s="35">
        <v>293.71199999999999</v>
      </c>
      <c r="K79" s="35">
        <v>1174.8247999999999</v>
      </c>
      <c r="L79" s="47">
        <f t="shared" si="4"/>
        <v>1468.5367999999999</v>
      </c>
      <c r="M79" s="76">
        <v>181</v>
      </c>
      <c r="N79" s="325">
        <v>44354</v>
      </c>
      <c r="O79" s="306" t="s">
        <v>277</v>
      </c>
      <c r="P79" s="305"/>
    </row>
    <row r="80" spans="1:16" s="304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273</v>
      </c>
      <c r="G80" s="38" t="s">
        <v>173</v>
      </c>
      <c r="H80" s="34" t="s">
        <v>14</v>
      </c>
      <c r="I80" s="34" t="s">
        <v>189</v>
      </c>
      <c r="J80" s="35">
        <v>293.71199999999999</v>
      </c>
      <c r="K80" s="35">
        <v>1174.8247999999999</v>
      </c>
      <c r="L80" s="47">
        <f t="shared" si="4"/>
        <v>1468.5367999999999</v>
      </c>
      <c r="M80" s="64">
        <v>19</v>
      </c>
      <c r="N80" s="54">
        <v>42024</v>
      </c>
      <c r="O80" s="308"/>
      <c r="P80" s="305"/>
    </row>
    <row r="81" spans="1:16" s="304" customFormat="1" ht="15.75" thickBot="1">
      <c r="A81" s="39">
        <f>A80+1</f>
        <v>67</v>
      </c>
      <c r="B81" s="332">
        <v>3201</v>
      </c>
      <c r="C81" s="332" t="s">
        <v>12</v>
      </c>
      <c r="D81" s="332" t="s">
        <v>87</v>
      </c>
      <c r="E81" s="333">
        <v>42292</v>
      </c>
      <c r="F81" s="40" t="s">
        <v>273</v>
      </c>
      <c r="G81" s="334" t="s">
        <v>173</v>
      </c>
      <c r="H81" s="334" t="s">
        <v>288</v>
      </c>
      <c r="I81" s="334" t="s">
        <v>189</v>
      </c>
      <c r="J81" s="36">
        <v>293.71199999999999</v>
      </c>
      <c r="K81" s="36">
        <v>1174.8247999999999</v>
      </c>
      <c r="L81" s="432">
        <f t="shared" si="4"/>
        <v>1468.5367999999999</v>
      </c>
      <c r="M81" s="335">
        <v>375</v>
      </c>
      <c r="N81" s="336">
        <v>42292</v>
      </c>
      <c r="O81" s="308"/>
      <c r="P81" s="305"/>
    </row>
    <row r="82" spans="1:16" s="365" customFormat="1" ht="19.5" thickBot="1">
      <c r="A82" s="379"/>
      <c r="B82" s="337" t="s">
        <v>211</v>
      </c>
      <c r="C82" s="380"/>
      <c r="D82" s="380"/>
      <c r="E82" s="380"/>
      <c r="F82" s="366"/>
      <c r="G82" s="366"/>
      <c r="H82" s="366"/>
      <c r="I82" s="366"/>
      <c r="J82" s="366"/>
      <c r="K82" s="366"/>
      <c r="L82" s="253"/>
      <c r="M82" s="377"/>
      <c r="N82" s="452"/>
      <c r="O82" s="370"/>
      <c r="P82" s="368"/>
    </row>
    <row r="83" spans="1:16" s="304" customFormat="1">
      <c r="A83" s="26">
        <f>A81+1</f>
        <v>68</v>
      </c>
      <c r="B83" s="331">
        <v>3381</v>
      </c>
      <c r="C83" s="331" t="s">
        <v>12</v>
      </c>
      <c r="D83" s="331" t="s">
        <v>391</v>
      </c>
      <c r="E83" s="323">
        <v>44230</v>
      </c>
      <c r="F83" s="37" t="s">
        <v>212</v>
      </c>
      <c r="G83" s="37" t="s">
        <v>173</v>
      </c>
      <c r="H83" s="29" t="s">
        <v>394</v>
      </c>
      <c r="I83" s="29" t="s">
        <v>190</v>
      </c>
      <c r="J83" s="487">
        <v>293.71199999999999</v>
      </c>
      <c r="K83" s="487">
        <v>1174.8247999999999</v>
      </c>
      <c r="L83" s="46">
        <f t="shared" si="4"/>
        <v>1468.5367999999999</v>
      </c>
      <c r="M83" s="66">
        <v>60</v>
      </c>
      <c r="N83" s="56">
        <v>44230</v>
      </c>
      <c r="O83" s="306"/>
      <c r="P83" s="305"/>
    </row>
    <row r="84" spans="1:16" s="304" customFormat="1">
      <c r="A84" s="31">
        <f t="shared" si="5"/>
        <v>69</v>
      </c>
      <c r="B84" s="32">
        <v>3316</v>
      </c>
      <c r="C84" s="32" t="s">
        <v>12</v>
      </c>
      <c r="D84" s="32" t="s">
        <v>274</v>
      </c>
      <c r="E84" s="33">
        <v>42948</v>
      </c>
      <c r="F84" s="38" t="s">
        <v>212</v>
      </c>
      <c r="G84" s="38" t="s">
        <v>173</v>
      </c>
      <c r="H84" s="126" t="s">
        <v>28</v>
      </c>
      <c r="I84" s="34" t="s">
        <v>189</v>
      </c>
      <c r="J84" s="35">
        <v>293.71199999999999</v>
      </c>
      <c r="K84" s="35">
        <v>1174.8247999999999</v>
      </c>
      <c r="L84" s="47">
        <f t="shared" si="4"/>
        <v>1468.5367999999999</v>
      </c>
      <c r="M84" s="64">
        <v>300</v>
      </c>
      <c r="N84" s="54">
        <v>42948</v>
      </c>
      <c r="O84" s="306" t="s">
        <v>277</v>
      </c>
      <c r="P84" s="305"/>
    </row>
    <row r="85" spans="1:16" s="445" customFormat="1">
      <c r="A85" s="441">
        <f t="shared" si="5"/>
        <v>70</v>
      </c>
      <c r="B85" s="76">
        <v>3397</v>
      </c>
      <c r="C85" s="76" t="s">
        <v>12</v>
      </c>
      <c r="D85" s="76" t="s">
        <v>475</v>
      </c>
      <c r="E85" s="80">
        <v>44532</v>
      </c>
      <c r="F85" s="442" t="s">
        <v>212</v>
      </c>
      <c r="G85" s="442" t="s">
        <v>173</v>
      </c>
      <c r="H85" s="78" t="s">
        <v>467</v>
      </c>
      <c r="I85" s="78" t="s">
        <v>189</v>
      </c>
      <c r="J85" s="443">
        <v>293.71199999999999</v>
      </c>
      <c r="K85" s="443">
        <v>1174.8247999999999</v>
      </c>
      <c r="L85" s="47">
        <f t="shared" si="4"/>
        <v>1468.5367999999999</v>
      </c>
      <c r="M85" s="76">
        <v>405</v>
      </c>
      <c r="N85" s="325">
        <v>44533</v>
      </c>
      <c r="O85" s="444"/>
    </row>
    <row r="86" spans="1:16" s="304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212</v>
      </c>
      <c r="G86" s="38" t="s">
        <v>173</v>
      </c>
      <c r="H86" s="34" t="s">
        <v>21</v>
      </c>
      <c r="I86" s="34" t="s">
        <v>190</v>
      </c>
      <c r="J86" s="35">
        <v>293.71199999999999</v>
      </c>
      <c r="K86" s="35">
        <v>1174.8247999999999</v>
      </c>
      <c r="L86" s="47">
        <f t="shared" si="4"/>
        <v>1468.5367999999999</v>
      </c>
      <c r="M86" s="64">
        <v>43</v>
      </c>
      <c r="N86" s="54">
        <v>39576</v>
      </c>
      <c r="O86" s="306"/>
      <c r="P86" s="305"/>
    </row>
    <row r="87" spans="1:16" s="304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212</v>
      </c>
      <c r="G87" s="38" t="s">
        <v>173</v>
      </c>
      <c r="H87" s="34" t="s">
        <v>22</v>
      </c>
      <c r="I87" s="34" t="s">
        <v>190</v>
      </c>
      <c r="J87" s="35">
        <v>293.71199999999999</v>
      </c>
      <c r="K87" s="35">
        <v>1174.8247999999999</v>
      </c>
      <c r="L87" s="47">
        <f t="shared" si="4"/>
        <v>1468.5367999999999</v>
      </c>
      <c r="M87" s="64">
        <v>41</v>
      </c>
      <c r="N87" s="54">
        <v>39576</v>
      </c>
      <c r="O87" s="306"/>
      <c r="P87" s="305"/>
    </row>
    <row r="88" spans="1:16" s="304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212</v>
      </c>
      <c r="G88" s="38" t="s">
        <v>173</v>
      </c>
      <c r="H88" s="34" t="s">
        <v>22</v>
      </c>
      <c r="I88" s="34" t="s">
        <v>190</v>
      </c>
      <c r="J88" s="35">
        <v>293.71199999999999</v>
      </c>
      <c r="K88" s="35">
        <v>1174.8247999999999</v>
      </c>
      <c r="L88" s="47">
        <f t="shared" si="4"/>
        <v>1468.5367999999999</v>
      </c>
      <c r="M88" s="64">
        <v>40</v>
      </c>
      <c r="N88" s="54">
        <v>39576</v>
      </c>
      <c r="O88" s="306"/>
      <c r="P88" s="305"/>
    </row>
    <row r="89" spans="1:16" s="304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212</v>
      </c>
      <c r="G89" s="38" t="s">
        <v>173</v>
      </c>
      <c r="H89" s="34" t="s">
        <v>27</v>
      </c>
      <c r="I89" s="34" t="s">
        <v>190</v>
      </c>
      <c r="J89" s="35">
        <v>293.71199999999999</v>
      </c>
      <c r="K89" s="35">
        <v>1174.8247999999999</v>
      </c>
      <c r="L89" s="47">
        <f t="shared" si="4"/>
        <v>1468.5367999999999</v>
      </c>
      <c r="M89" s="64">
        <v>38</v>
      </c>
      <c r="N89" s="54">
        <v>39576</v>
      </c>
      <c r="O89" s="306"/>
      <c r="P89" s="305"/>
    </row>
    <row r="90" spans="1:16" s="304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478</v>
      </c>
      <c r="E90" s="42">
        <v>44602</v>
      </c>
      <c r="F90" s="40" t="s">
        <v>212</v>
      </c>
      <c r="G90" s="40" t="s">
        <v>173</v>
      </c>
      <c r="H90" s="43" t="s">
        <v>19</v>
      </c>
      <c r="I90" s="43" t="s">
        <v>190</v>
      </c>
      <c r="J90" s="36">
        <v>293.71199999999999</v>
      </c>
      <c r="K90" s="36">
        <v>1174.8247999999999</v>
      </c>
      <c r="L90" s="432">
        <f t="shared" si="4"/>
        <v>1468.5367999999999</v>
      </c>
      <c r="M90" s="65">
        <v>76</v>
      </c>
      <c r="N90" s="55">
        <v>44602</v>
      </c>
      <c r="O90" s="306"/>
      <c r="P90" s="305"/>
    </row>
    <row r="91" spans="1:16" s="365" customFormat="1" ht="19.5" thickBot="1">
      <c r="A91" s="51" t="s">
        <v>299</v>
      </c>
      <c r="C91" s="369"/>
      <c r="D91" s="369"/>
      <c r="E91" s="369"/>
      <c r="F91" s="369"/>
      <c r="G91" s="369"/>
      <c r="H91" s="369"/>
      <c r="I91" s="369"/>
      <c r="J91" s="369"/>
      <c r="K91" s="369"/>
      <c r="L91" s="253"/>
      <c r="M91" s="372"/>
      <c r="N91" s="449"/>
      <c r="O91" s="370"/>
      <c r="P91" s="368"/>
    </row>
    <row r="92" spans="1:16" s="304" customFormat="1">
      <c r="A92" s="26">
        <f>A90+1</f>
        <v>76</v>
      </c>
      <c r="B92" s="485">
        <v>3361</v>
      </c>
      <c r="C92" s="32" t="s">
        <v>12</v>
      </c>
      <c r="D92" s="308" t="s">
        <v>295</v>
      </c>
      <c r="E92" s="33">
        <v>43587</v>
      </c>
      <c r="F92" s="37" t="s">
        <v>76</v>
      </c>
      <c r="G92" s="37" t="s">
        <v>172</v>
      </c>
      <c r="H92" s="34" t="s">
        <v>37</v>
      </c>
      <c r="I92" s="34" t="s">
        <v>191</v>
      </c>
      <c r="J92" s="30">
        <v>391.60439999999994</v>
      </c>
      <c r="K92" s="30">
        <v>1566.4408000000001</v>
      </c>
      <c r="L92" s="46">
        <f t="shared" si="4"/>
        <v>1958.0452</v>
      </c>
      <c r="M92" s="66">
        <v>161</v>
      </c>
      <c r="N92" s="56">
        <v>44685</v>
      </c>
      <c r="O92" s="306" t="s">
        <v>277</v>
      </c>
      <c r="P92" s="305"/>
    </row>
    <row r="93" spans="1:16" s="304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172</v>
      </c>
      <c r="H93" s="34" t="s">
        <v>65</v>
      </c>
      <c r="I93" s="34" t="s">
        <v>189</v>
      </c>
      <c r="J93" s="35">
        <v>0</v>
      </c>
      <c r="K93" s="35">
        <v>1566.4408000000001</v>
      </c>
      <c r="L93" s="47">
        <f t="shared" si="4"/>
        <v>1566.4408000000001</v>
      </c>
      <c r="M93" s="64">
        <v>4</v>
      </c>
      <c r="N93" s="54">
        <v>40575</v>
      </c>
      <c r="O93" s="306"/>
      <c r="P93" s="305"/>
    </row>
    <row r="94" spans="1:16" s="304" customFormat="1">
      <c r="A94" s="31">
        <f t="shared" si="5"/>
        <v>78</v>
      </c>
      <c r="B94" s="308">
        <v>3221</v>
      </c>
      <c r="C94" s="308" t="s">
        <v>12</v>
      </c>
      <c r="D94" s="308" t="s">
        <v>193</v>
      </c>
      <c r="E94" s="338">
        <v>42566</v>
      </c>
      <c r="F94" s="38" t="s">
        <v>76</v>
      </c>
      <c r="G94" s="38" t="s">
        <v>172</v>
      </c>
      <c r="H94" s="34" t="s">
        <v>157</v>
      </c>
      <c r="I94" s="34" t="s">
        <v>195</v>
      </c>
      <c r="J94" s="35">
        <v>391.60439999999994</v>
      </c>
      <c r="K94" s="35">
        <v>1566.4408000000001</v>
      </c>
      <c r="L94" s="47">
        <f t="shared" si="4"/>
        <v>1958.0452</v>
      </c>
      <c r="M94" s="64">
        <v>92</v>
      </c>
      <c r="N94" s="54">
        <v>42065</v>
      </c>
      <c r="O94" s="306"/>
      <c r="P94" s="305"/>
    </row>
    <row r="95" spans="1:16" s="304" customFormat="1">
      <c r="A95" s="31">
        <f t="shared" si="5"/>
        <v>79</v>
      </c>
      <c r="B95" s="308">
        <v>3362</v>
      </c>
      <c r="C95" s="308" t="s">
        <v>12</v>
      </c>
      <c r="D95" s="308" t="s">
        <v>294</v>
      </c>
      <c r="E95" s="338">
        <v>43587</v>
      </c>
      <c r="F95" s="38" t="s">
        <v>76</v>
      </c>
      <c r="G95" s="38" t="s">
        <v>172</v>
      </c>
      <c r="H95" s="34" t="s">
        <v>179</v>
      </c>
      <c r="I95" s="34" t="s">
        <v>190</v>
      </c>
      <c r="J95" s="35">
        <v>391.60439999999994</v>
      </c>
      <c r="K95" s="35">
        <v>1566.4408000000001</v>
      </c>
      <c r="L95" s="47">
        <f t="shared" si="4"/>
        <v>1958.0452</v>
      </c>
      <c r="M95" s="64">
        <v>94</v>
      </c>
      <c r="N95" s="54">
        <v>43585</v>
      </c>
      <c r="O95" s="306" t="s">
        <v>277</v>
      </c>
      <c r="P95" s="327"/>
    </row>
    <row r="96" spans="1:16" s="304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156</v>
      </c>
      <c r="G96" s="40" t="s">
        <v>171</v>
      </c>
      <c r="H96" s="43" t="s">
        <v>33</v>
      </c>
      <c r="I96" s="43" t="s">
        <v>192</v>
      </c>
      <c r="J96" s="36">
        <v>636.36440000000005</v>
      </c>
      <c r="K96" s="36">
        <v>2545.4692</v>
      </c>
      <c r="L96" s="432">
        <f t="shared" si="4"/>
        <v>3181.8335999999999</v>
      </c>
      <c r="M96" s="65">
        <v>76</v>
      </c>
      <c r="N96" s="55">
        <v>38285</v>
      </c>
      <c r="O96" s="306"/>
      <c r="P96" s="305"/>
    </row>
    <row r="97" spans="1:16" s="305" customFormat="1">
      <c r="A97" s="132"/>
      <c r="B97" s="132"/>
      <c r="C97" s="132"/>
      <c r="D97" s="132"/>
      <c r="E97" s="133"/>
      <c r="F97" s="134"/>
      <c r="G97" s="134"/>
      <c r="H97" s="135"/>
      <c r="I97" s="135"/>
      <c r="J97" s="136"/>
      <c r="K97" s="136"/>
      <c r="L97" s="136"/>
      <c r="M97" s="137"/>
      <c r="N97" s="133"/>
      <c r="O97" s="339"/>
    </row>
    <row r="98" spans="1:16" s="346" customFormat="1" ht="15.75" thickBot="1">
      <c r="A98" s="340"/>
      <c r="B98" s="132"/>
      <c r="C98" s="132"/>
      <c r="D98" s="341"/>
      <c r="E98" s="133"/>
      <c r="F98" s="134"/>
      <c r="G98" s="134"/>
      <c r="H98" s="342"/>
      <c r="I98" s="342"/>
      <c r="J98" s="343"/>
      <c r="K98" s="343"/>
      <c r="L98" s="344"/>
      <c r="M98" s="132"/>
      <c r="N98" s="345"/>
    </row>
    <row r="99" spans="1:16" s="346" customFormat="1" ht="15.75" thickBot="1">
      <c r="A99" s="347"/>
      <c r="B99" s="345"/>
      <c r="C99" s="345"/>
      <c r="D99" s="348" t="s">
        <v>81</v>
      </c>
      <c r="E99" s="349" t="s">
        <v>325</v>
      </c>
      <c r="F99" s="350" t="s">
        <v>83</v>
      </c>
      <c r="G99" s="351"/>
      <c r="H99" s="345"/>
      <c r="I99" s="345"/>
      <c r="J99" s="345"/>
      <c r="K99" s="345"/>
      <c r="L99" s="345"/>
      <c r="M99" s="345"/>
      <c r="N99" s="345"/>
    </row>
    <row r="100" spans="1:16" s="92" customFormat="1">
      <c r="A100" s="352"/>
      <c r="B100" s="353"/>
      <c r="C100" s="353"/>
      <c r="D100" s="354" t="s">
        <v>84</v>
      </c>
      <c r="E100" s="355">
        <f>E102-E101</f>
        <v>80</v>
      </c>
      <c r="F100" s="356"/>
      <c r="G100" s="357"/>
      <c r="H100" s="353"/>
      <c r="I100" s="353"/>
      <c r="J100" s="353"/>
      <c r="K100" s="353"/>
      <c r="L100" s="353"/>
      <c r="M100" s="353"/>
      <c r="N100" s="353"/>
      <c r="P100" s="346"/>
    </row>
    <row r="101" spans="1:16" s="92" customFormat="1" ht="15.75" thickBot="1">
      <c r="A101" s="352"/>
      <c r="B101" s="353"/>
      <c r="C101" s="353"/>
      <c r="D101" s="358" t="s">
        <v>85</v>
      </c>
      <c r="E101" s="359">
        <v>0</v>
      </c>
      <c r="F101" s="363"/>
      <c r="G101" s="360"/>
      <c r="H101" s="353"/>
      <c r="I101" s="353"/>
      <c r="J101" s="353"/>
      <c r="K101" s="353"/>
      <c r="L101" s="353"/>
      <c r="M101" s="353"/>
      <c r="N101" s="353"/>
      <c r="P101" s="346"/>
    </row>
    <row r="102" spans="1:16" s="92" customFormat="1" ht="15.75" thickBot="1">
      <c r="A102" s="352"/>
      <c r="B102" s="353"/>
      <c r="C102" s="353"/>
      <c r="D102" s="364" t="s">
        <v>9</v>
      </c>
      <c r="E102" s="361">
        <f>A96</f>
        <v>80</v>
      </c>
      <c r="F102" s="362"/>
      <c r="G102" s="357"/>
      <c r="H102" s="353"/>
      <c r="I102" s="353"/>
      <c r="J102" s="353"/>
      <c r="K102" s="353"/>
      <c r="L102" s="353"/>
      <c r="M102" s="353"/>
      <c r="N102" s="353"/>
      <c r="P102" s="346"/>
    </row>
    <row r="104" spans="1:16" s="201" customFormat="1">
      <c r="A104" s="401"/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P104" s="12"/>
    </row>
    <row r="105" spans="1:16" s="2" customFormat="1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24" customFormat="1">
      <c r="A117" s="125"/>
      <c r="G117" s="9"/>
      <c r="K117" s="125"/>
      <c r="L117" s="125"/>
      <c r="M117" s="125"/>
      <c r="N117" s="125"/>
      <c r="P117" s="12"/>
    </row>
    <row r="118" spans="1:16" s="2" customFormat="1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>
      <c r="A119" s="49"/>
      <c r="G119" s="9"/>
      <c r="K119" s="49"/>
      <c r="L119" s="49"/>
      <c r="M119" s="49"/>
      <c r="N119" s="49"/>
      <c r="P119" s="12"/>
    </row>
    <row r="120" spans="1:16" s="22" customFormat="1">
      <c r="A120" s="49"/>
      <c r="G120" s="9"/>
      <c r="K120" s="49"/>
      <c r="L120" s="49"/>
      <c r="M120" s="49"/>
      <c r="N120" s="49"/>
      <c r="P120" s="12"/>
    </row>
    <row r="121" spans="1:16" s="124" customFormat="1">
      <c r="A121" s="125"/>
      <c r="G121" s="9"/>
      <c r="K121" s="125"/>
      <c r="L121" s="125"/>
      <c r="M121" s="125"/>
      <c r="N121" s="125"/>
      <c r="P121" s="12"/>
    </row>
    <row r="122" spans="1:16" s="58" customFormat="1">
      <c r="A122" s="61"/>
      <c r="G122" s="9"/>
      <c r="K122" s="61"/>
      <c r="L122" s="61"/>
      <c r="M122" s="61"/>
      <c r="N122" s="61"/>
      <c r="P122" s="12"/>
    </row>
    <row r="123" spans="1:16" s="22" customFormat="1">
      <c r="A123" s="49"/>
      <c r="G123" s="9"/>
      <c r="K123" s="49"/>
      <c r="L123" s="49"/>
      <c r="M123" s="49"/>
      <c r="N123" s="49"/>
      <c r="P123" s="12"/>
    </row>
    <row r="124" spans="1:16" s="2" customFormat="1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>
      <c r="G128" s="127"/>
      <c r="H128" s="128"/>
    </row>
    <row r="129" spans="7:8">
      <c r="G129" s="129"/>
      <c r="H129" s="130"/>
    </row>
    <row r="130" spans="7:8">
      <c r="G130" s="129"/>
      <c r="H130" s="130"/>
    </row>
    <row r="131" spans="7:8">
      <c r="G131" s="127"/>
      <c r="H131" s="128"/>
    </row>
    <row r="132" spans="7:8">
      <c r="G132" s="127"/>
      <c r="H132" s="128"/>
    </row>
    <row r="133" spans="7:8">
      <c r="G133" s="129"/>
      <c r="H133" s="130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46:B58 B70:B74 B16:B24 B60:B68 B76:B90 B36:B37 B92:B112">
    <cfRule type="duplicateValues" dxfId="8" priority="21"/>
  </conditionalFormatting>
  <conditionalFormatting sqref="B38">
    <cfRule type="duplicateValues" dxfId="7" priority="7"/>
  </conditionalFormatting>
  <conditionalFormatting sqref="B11">
    <cfRule type="duplicateValues" dxfId="6" priority="5"/>
  </conditionalFormatting>
  <conditionalFormatting sqref="B43">
    <cfRule type="duplicateValues" dxfId="5" priority="4"/>
  </conditionalFormatting>
  <conditionalFormatting sqref="B35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E89" sqref="E89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394" hidden="1" customWidth="1"/>
    <col min="13" max="16384" width="9.140625" style="5"/>
  </cols>
  <sheetData>
    <row r="1" spans="1:12" ht="15" customHeight="1">
      <c r="A1" s="515" t="s">
        <v>88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</row>
    <row r="2" spans="1:12" ht="23.25" customHeight="1">
      <c r="A2" s="515"/>
      <c r="B2" s="515"/>
      <c r="C2" s="515"/>
      <c r="D2" s="515"/>
      <c r="E2" s="515"/>
      <c r="F2" s="515"/>
      <c r="G2" s="515"/>
      <c r="H2" s="515"/>
      <c r="I2" s="515"/>
      <c r="J2" s="515"/>
      <c r="K2" s="515"/>
    </row>
    <row r="3" spans="1:12" ht="18" customHeight="1">
      <c r="A3" s="515"/>
      <c r="B3" s="515"/>
      <c r="C3" s="515"/>
      <c r="D3" s="515"/>
      <c r="E3" s="515"/>
      <c r="F3" s="515"/>
      <c r="G3" s="515"/>
      <c r="H3" s="515"/>
      <c r="I3" s="515"/>
      <c r="J3" s="515"/>
      <c r="K3" s="515"/>
    </row>
    <row r="4" spans="1:12" s="108" customFormat="1">
      <c r="B4" s="13"/>
      <c r="D4" s="109"/>
      <c r="G4" s="13"/>
      <c r="I4" s="13"/>
      <c r="K4" s="13"/>
      <c r="L4" s="393"/>
    </row>
    <row r="5" spans="1:12" s="235" customFormat="1" ht="15.75" thickBot="1">
      <c r="A5" s="233" t="s">
        <v>89</v>
      </c>
      <c r="B5" s="234"/>
      <c r="D5" s="236"/>
      <c r="G5" s="234"/>
      <c r="I5" s="234"/>
      <c r="J5" s="237"/>
      <c r="K5" s="238" t="s">
        <v>498</v>
      </c>
      <c r="L5" s="393"/>
    </row>
    <row r="6" spans="1:12" s="113" customFormat="1" ht="15.75" thickBot="1">
      <c r="A6" s="240" t="s">
        <v>90</v>
      </c>
      <c r="B6" s="241" t="s">
        <v>3</v>
      </c>
      <c r="C6" s="241" t="s">
        <v>5</v>
      </c>
      <c r="D6" s="242" t="s">
        <v>499</v>
      </c>
      <c r="E6" s="241" t="s">
        <v>91</v>
      </c>
      <c r="F6" s="110" t="s">
        <v>285</v>
      </c>
      <c r="G6" s="241" t="s">
        <v>188</v>
      </c>
      <c r="H6" s="241" t="s">
        <v>92</v>
      </c>
      <c r="I6" s="241" t="s">
        <v>93</v>
      </c>
      <c r="J6" s="111" t="s">
        <v>440</v>
      </c>
      <c r="K6" s="112" t="s">
        <v>439</v>
      </c>
      <c r="L6" s="243"/>
    </row>
    <row r="7" spans="1:12" s="202" customFormat="1" ht="16.5" customHeight="1" thickBot="1">
      <c r="A7" s="390" t="s">
        <v>203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243"/>
    </row>
    <row r="8" spans="1:12" s="114" customFormat="1" ht="15.75">
      <c r="A8" s="203">
        <v>1</v>
      </c>
      <c r="B8" s="204">
        <v>3178</v>
      </c>
      <c r="C8" s="205" t="s">
        <v>234</v>
      </c>
      <c r="D8" s="206">
        <v>2312.9472000000001</v>
      </c>
      <c r="E8" s="207" t="s">
        <v>374</v>
      </c>
      <c r="F8" s="208" t="s">
        <v>174</v>
      </c>
      <c r="G8" s="209" t="s">
        <v>192</v>
      </c>
      <c r="H8" s="204" t="s">
        <v>129</v>
      </c>
      <c r="I8" s="204" t="s">
        <v>111</v>
      </c>
      <c r="J8" s="210">
        <v>103</v>
      </c>
      <c r="K8" s="211">
        <v>43689</v>
      </c>
      <c r="L8" s="395"/>
    </row>
    <row r="9" spans="1:12" s="114" customFormat="1" ht="15.75">
      <c r="A9" s="212">
        <f>A8+1</f>
        <v>2</v>
      </c>
      <c r="B9" s="84">
        <v>3177</v>
      </c>
      <c r="C9" s="213" t="s">
        <v>233</v>
      </c>
      <c r="D9" s="214">
        <v>2312.9472000000001</v>
      </c>
      <c r="E9" s="215" t="s">
        <v>395</v>
      </c>
      <c r="F9" s="216" t="s">
        <v>174</v>
      </c>
      <c r="G9" s="217" t="s">
        <v>192</v>
      </c>
      <c r="H9" s="84" t="s">
        <v>114</v>
      </c>
      <c r="I9" s="84" t="s">
        <v>111</v>
      </c>
      <c r="J9" s="84">
        <v>59</v>
      </c>
      <c r="K9" s="218">
        <v>44228</v>
      </c>
      <c r="L9" s="396" t="str">
        <f>IFERROR(VLOOKUP(B9,#REF!,4,0),"")</f>
        <v/>
      </c>
    </row>
    <row r="10" spans="1:12" s="114" customFormat="1" ht="15.75">
      <c r="A10" s="212">
        <f t="shared" ref="A10:A42" si="0">A9+1</f>
        <v>3</v>
      </c>
      <c r="B10" s="415">
        <v>2717</v>
      </c>
      <c r="C10" s="201" t="s">
        <v>470</v>
      </c>
      <c r="D10" s="214">
        <v>2312.9472000000001</v>
      </c>
      <c r="E10" s="215" t="s">
        <v>375</v>
      </c>
      <c r="F10" s="216" t="s">
        <v>174</v>
      </c>
      <c r="G10" s="217" t="s">
        <v>192</v>
      </c>
      <c r="H10" s="84" t="s">
        <v>457</v>
      </c>
      <c r="I10" s="84" t="s">
        <v>111</v>
      </c>
      <c r="J10" s="415">
        <v>369</v>
      </c>
      <c r="K10" s="428">
        <v>44518</v>
      </c>
      <c r="L10" s="395"/>
    </row>
    <row r="11" spans="1:12" s="114" customFormat="1" ht="15.75">
      <c r="A11" s="212">
        <f t="shared" si="0"/>
        <v>4</v>
      </c>
      <c r="B11" s="84">
        <v>2468</v>
      </c>
      <c r="C11" s="213" t="s">
        <v>257</v>
      </c>
      <c r="D11" s="214">
        <v>2312.9472000000001</v>
      </c>
      <c r="E11" s="215" t="s">
        <v>410</v>
      </c>
      <c r="F11" s="216" t="s">
        <v>174</v>
      </c>
      <c r="G11" s="217" t="s">
        <v>192</v>
      </c>
      <c r="H11" s="84" t="s">
        <v>98</v>
      </c>
      <c r="I11" s="84" t="s">
        <v>111</v>
      </c>
      <c r="J11" s="415">
        <v>338</v>
      </c>
      <c r="K11" s="428">
        <v>44503</v>
      </c>
      <c r="L11" s="395"/>
    </row>
    <row r="12" spans="1:12" s="114" customFormat="1" ht="15.75">
      <c r="A12" s="212">
        <f t="shared" si="0"/>
        <v>5</v>
      </c>
      <c r="B12" s="84">
        <v>2995</v>
      </c>
      <c r="C12" s="213" t="s">
        <v>186</v>
      </c>
      <c r="D12" s="214">
        <v>2312.9472000000001</v>
      </c>
      <c r="E12" s="215" t="s">
        <v>376</v>
      </c>
      <c r="F12" s="216" t="s">
        <v>174</v>
      </c>
      <c r="G12" s="217" t="s">
        <v>192</v>
      </c>
      <c r="H12" s="84" t="s">
        <v>114</v>
      </c>
      <c r="I12" s="84" t="s">
        <v>111</v>
      </c>
      <c r="J12" s="220">
        <v>251</v>
      </c>
      <c r="K12" s="218">
        <v>42570</v>
      </c>
      <c r="L12" s="395"/>
    </row>
    <row r="13" spans="1:12" s="114" customFormat="1" ht="15.75">
      <c r="A13" s="212">
        <f t="shared" si="0"/>
        <v>6</v>
      </c>
      <c r="B13" s="84">
        <v>1907</v>
      </c>
      <c r="C13" s="213" t="s">
        <v>185</v>
      </c>
      <c r="D13" s="214">
        <v>2312.9472000000001</v>
      </c>
      <c r="E13" s="215" t="s">
        <v>378</v>
      </c>
      <c r="F13" s="216" t="s">
        <v>174</v>
      </c>
      <c r="G13" s="217" t="s">
        <v>191</v>
      </c>
      <c r="H13" s="84" t="s">
        <v>98</v>
      </c>
      <c r="I13" s="84" t="s">
        <v>111</v>
      </c>
      <c r="J13" s="221">
        <v>231</v>
      </c>
      <c r="K13" s="222">
        <v>42557</v>
      </c>
      <c r="L13" s="395"/>
    </row>
    <row r="14" spans="1:12" s="114" customFormat="1" ht="15.75">
      <c r="A14" s="212">
        <f t="shared" si="0"/>
        <v>7</v>
      </c>
      <c r="B14" s="84">
        <v>2574</v>
      </c>
      <c r="C14" s="213" t="s">
        <v>163</v>
      </c>
      <c r="D14" s="214">
        <v>2312.9472000000001</v>
      </c>
      <c r="E14" s="239" t="s">
        <v>383</v>
      </c>
      <c r="F14" s="216" t="s">
        <v>174</v>
      </c>
      <c r="G14" s="217" t="s">
        <v>191</v>
      </c>
      <c r="H14" s="84" t="s">
        <v>98</v>
      </c>
      <c r="I14" s="84" t="s">
        <v>111</v>
      </c>
      <c r="J14" s="220">
        <v>101</v>
      </c>
      <c r="K14" s="218">
        <v>42460</v>
      </c>
      <c r="L14" s="395"/>
    </row>
    <row r="15" spans="1:12" s="114" customFormat="1" ht="15.75">
      <c r="A15" s="212">
        <f t="shared" si="0"/>
        <v>8</v>
      </c>
      <c r="B15" s="84">
        <v>2797</v>
      </c>
      <c r="C15" s="213" t="s">
        <v>252</v>
      </c>
      <c r="D15" s="214">
        <v>2312.9472000000001</v>
      </c>
      <c r="E15" s="215" t="s">
        <v>382</v>
      </c>
      <c r="F15" s="216" t="s">
        <v>174</v>
      </c>
      <c r="G15" s="217" t="s">
        <v>191</v>
      </c>
      <c r="H15" s="84" t="s">
        <v>98</v>
      </c>
      <c r="I15" s="84" t="s">
        <v>111</v>
      </c>
      <c r="J15" s="220">
        <v>448</v>
      </c>
      <c r="K15" s="218">
        <v>43063</v>
      </c>
      <c r="L15" s="395"/>
    </row>
    <row r="16" spans="1:12" s="114" customFormat="1" ht="15.75">
      <c r="A16" s="212">
        <f t="shared" si="0"/>
        <v>9</v>
      </c>
      <c r="B16" s="84">
        <v>2421</v>
      </c>
      <c r="C16" s="213" t="s">
        <v>105</v>
      </c>
      <c r="D16" s="214">
        <v>2312.9472000000001</v>
      </c>
      <c r="E16" s="215" t="s">
        <v>106</v>
      </c>
      <c r="F16" s="216" t="s">
        <v>174</v>
      </c>
      <c r="G16" s="217" t="s">
        <v>189</v>
      </c>
      <c r="H16" s="84" t="s">
        <v>107</v>
      </c>
      <c r="I16" s="84" t="s">
        <v>111</v>
      </c>
      <c r="J16" s="220">
        <v>332</v>
      </c>
      <c r="K16" s="218">
        <v>42968</v>
      </c>
      <c r="L16" s="395"/>
    </row>
    <row r="17" spans="1:12" s="114" customFormat="1" ht="15.75">
      <c r="A17" s="212">
        <f t="shared" si="0"/>
        <v>10</v>
      </c>
      <c r="B17" s="295">
        <v>2837</v>
      </c>
      <c r="C17" s="296" t="s">
        <v>280</v>
      </c>
      <c r="D17" s="214">
        <v>2312.9472000000001</v>
      </c>
      <c r="E17" s="215" t="s">
        <v>102</v>
      </c>
      <c r="F17" s="216" t="s">
        <v>174</v>
      </c>
      <c r="G17" s="217" t="s">
        <v>189</v>
      </c>
      <c r="H17" s="84" t="s">
        <v>98</v>
      </c>
      <c r="I17" s="84" t="s">
        <v>111</v>
      </c>
      <c r="J17" s="415">
        <v>368</v>
      </c>
      <c r="K17" s="428">
        <v>44518</v>
      </c>
      <c r="L17" s="395"/>
    </row>
    <row r="18" spans="1:12" s="114" customFormat="1" ht="15.75">
      <c r="A18" s="212">
        <f t="shared" si="0"/>
        <v>11</v>
      </c>
      <c r="B18" s="84">
        <v>2553</v>
      </c>
      <c r="C18" s="219" t="s">
        <v>220</v>
      </c>
      <c r="D18" s="214">
        <v>2312.9472000000001</v>
      </c>
      <c r="E18" s="215" t="s">
        <v>147</v>
      </c>
      <c r="F18" s="216" t="s">
        <v>174</v>
      </c>
      <c r="G18" s="217" t="s">
        <v>189</v>
      </c>
      <c r="H18" s="84" t="s">
        <v>148</v>
      </c>
      <c r="I18" s="84" t="s">
        <v>111</v>
      </c>
      <c r="J18" s="220">
        <v>105</v>
      </c>
      <c r="K18" s="218">
        <v>43536</v>
      </c>
      <c r="L18" s="395"/>
    </row>
    <row r="19" spans="1:12" s="114" customFormat="1" ht="15.75">
      <c r="A19" s="212">
        <f t="shared" si="0"/>
        <v>12</v>
      </c>
      <c r="B19" s="84">
        <v>2588</v>
      </c>
      <c r="C19" s="219" t="s">
        <v>144</v>
      </c>
      <c r="D19" s="214">
        <v>2312.9472000000001</v>
      </c>
      <c r="E19" s="215" t="s">
        <v>381</v>
      </c>
      <c r="F19" s="216" t="s">
        <v>174</v>
      </c>
      <c r="G19" s="217" t="s">
        <v>189</v>
      </c>
      <c r="H19" s="84" t="s">
        <v>98</v>
      </c>
      <c r="I19" s="84" t="s">
        <v>111</v>
      </c>
      <c r="J19" s="221">
        <v>274</v>
      </c>
      <c r="K19" s="222">
        <v>42584</v>
      </c>
      <c r="L19" s="395"/>
    </row>
    <row r="20" spans="1:12" s="114" customFormat="1" ht="15.75">
      <c r="A20" s="212">
        <f t="shared" si="0"/>
        <v>13</v>
      </c>
      <c r="B20" s="84">
        <v>2659</v>
      </c>
      <c r="C20" s="213" t="s">
        <v>240</v>
      </c>
      <c r="D20" s="214">
        <v>2312.9472000000001</v>
      </c>
      <c r="E20" s="215" t="s">
        <v>128</v>
      </c>
      <c r="F20" s="216" t="s">
        <v>174</v>
      </c>
      <c r="G20" s="217" t="s">
        <v>189</v>
      </c>
      <c r="H20" s="84" t="s">
        <v>98</v>
      </c>
      <c r="I20" s="84" t="s">
        <v>111</v>
      </c>
      <c r="J20" s="220">
        <v>84</v>
      </c>
      <c r="K20" s="218">
        <v>43907</v>
      </c>
      <c r="L20" s="395"/>
    </row>
    <row r="21" spans="1:12" s="114" customFormat="1" ht="15.75">
      <c r="A21" s="212">
        <f t="shared" si="0"/>
        <v>14</v>
      </c>
      <c r="B21" s="84">
        <v>2666</v>
      </c>
      <c r="C21" s="213" t="s">
        <v>121</v>
      </c>
      <c r="D21" s="214">
        <v>2312.9472000000001</v>
      </c>
      <c r="E21" s="215" t="s">
        <v>122</v>
      </c>
      <c r="F21" s="216" t="s">
        <v>174</v>
      </c>
      <c r="G21" s="217" t="s">
        <v>189</v>
      </c>
      <c r="H21" s="84" t="s">
        <v>98</v>
      </c>
      <c r="I21" s="84" t="s">
        <v>111</v>
      </c>
      <c r="J21" s="220">
        <v>8</v>
      </c>
      <c r="K21" s="218">
        <v>40280</v>
      </c>
      <c r="L21" s="395"/>
    </row>
    <row r="22" spans="1:12" s="114" customFormat="1" ht="15.75">
      <c r="A22" s="212">
        <f t="shared" si="0"/>
        <v>15</v>
      </c>
      <c r="B22" s="84">
        <v>2798</v>
      </c>
      <c r="C22" s="213" t="s">
        <v>123</v>
      </c>
      <c r="D22" s="214">
        <v>2312.9472000000001</v>
      </c>
      <c r="E22" s="215" t="s">
        <v>124</v>
      </c>
      <c r="F22" s="216" t="s">
        <v>174</v>
      </c>
      <c r="G22" s="217" t="s">
        <v>189</v>
      </c>
      <c r="H22" s="84" t="s">
        <v>98</v>
      </c>
      <c r="I22" s="84" t="s">
        <v>111</v>
      </c>
      <c r="J22" s="220">
        <v>46</v>
      </c>
      <c r="K22" s="218">
        <v>40878</v>
      </c>
      <c r="L22" s="395"/>
    </row>
    <row r="23" spans="1:12" s="114" customFormat="1" ht="15.75">
      <c r="A23" s="212">
        <f t="shared" si="0"/>
        <v>16</v>
      </c>
      <c r="B23" s="84">
        <v>2806</v>
      </c>
      <c r="C23" s="213" t="s">
        <v>125</v>
      </c>
      <c r="D23" s="214">
        <v>2312.9472000000001</v>
      </c>
      <c r="E23" s="215" t="s">
        <v>369</v>
      </c>
      <c r="F23" s="216" t="s">
        <v>174</v>
      </c>
      <c r="G23" s="217" t="s">
        <v>189</v>
      </c>
      <c r="H23" s="84" t="s">
        <v>126</v>
      </c>
      <c r="I23" s="84" t="s">
        <v>111</v>
      </c>
      <c r="J23" s="220">
        <v>3</v>
      </c>
      <c r="K23" s="218">
        <v>41345</v>
      </c>
      <c r="L23" s="395"/>
    </row>
    <row r="24" spans="1:12" s="114" customFormat="1" ht="15.75">
      <c r="A24" s="212">
        <f t="shared" si="0"/>
        <v>17</v>
      </c>
      <c r="B24" s="223">
        <v>2839</v>
      </c>
      <c r="C24" s="219" t="s">
        <v>217</v>
      </c>
      <c r="D24" s="214">
        <v>2312.9472000000001</v>
      </c>
      <c r="E24" s="215" t="s">
        <v>380</v>
      </c>
      <c r="F24" s="216" t="s">
        <v>174</v>
      </c>
      <c r="G24" s="217" t="s">
        <v>189</v>
      </c>
      <c r="H24" s="84" t="s">
        <v>113</v>
      </c>
      <c r="I24" s="84" t="s">
        <v>111</v>
      </c>
      <c r="J24" s="220">
        <v>26</v>
      </c>
      <c r="K24" s="218">
        <v>43122</v>
      </c>
      <c r="L24" s="395"/>
    </row>
    <row r="25" spans="1:12" s="114" customFormat="1" ht="15.75">
      <c r="A25" s="212">
        <f t="shared" si="0"/>
        <v>18</v>
      </c>
      <c r="B25" s="84">
        <v>2910</v>
      </c>
      <c r="C25" s="224" t="s">
        <v>30</v>
      </c>
      <c r="D25" s="214">
        <v>2312.9472000000001</v>
      </c>
      <c r="E25" s="215" t="s">
        <v>100</v>
      </c>
      <c r="F25" s="216" t="s">
        <v>174</v>
      </c>
      <c r="G25" s="217" t="s">
        <v>189</v>
      </c>
      <c r="H25" s="84" t="s">
        <v>98</v>
      </c>
      <c r="I25" s="84" t="s">
        <v>111</v>
      </c>
      <c r="J25" s="220">
        <v>112</v>
      </c>
      <c r="K25" s="218">
        <v>44293</v>
      </c>
      <c r="L25" s="395"/>
    </row>
    <row r="26" spans="1:12" s="114" customFormat="1" ht="15.75">
      <c r="A26" s="212">
        <f t="shared" si="0"/>
        <v>19</v>
      </c>
      <c r="B26" s="84">
        <v>3049</v>
      </c>
      <c r="C26" s="213" t="s">
        <v>199</v>
      </c>
      <c r="D26" s="214">
        <v>2312.9472000000001</v>
      </c>
      <c r="E26" s="215" t="s">
        <v>370</v>
      </c>
      <c r="F26" s="216" t="s">
        <v>174</v>
      </c>
      <c r="G26" s="217" t="s">
        <v>189</v>
      </c>
      <c r="H26" s="84" t="s">
        <v>315</v>
      </c>
      <c r="I26" s="84" t="s">
        <v>111</v>
      </c>
      <c r="J26" s="220">
        <v>314</v>
      </c>
      <c r="K26" s="218">
        <v>42614</v>
      </c>
      <c r="L26" s="395"/>
    </row>
    <row r="27" spans="1:12" s="114" customFormat="1" ht="15.75">
      <c r="A27" s="212">
        <f t="shared" si="0"/>
        <v>20</v>
      </c>
      <c r="B27" s="266">
        <v>2330</v>
      </c>
      <c r="C27" s="286" t="s">
        <v>141</v>
      </c>
      <c r="D27" s="214">
        <v>2312.9472000000001</v>
      </c>
      <c r="E27" s="215" t="s">
        <v>408</v>
      </c>
      <c r="F27" s="216" t="s">
        <v>174</v>
      </c>
      <c r="G27" s="217" t="s">
        <v>189</v>
      </c>
      <c r="H27" s="266" t="s">
        <v>142</v>
      </c>
      <c r="I27" s="84" t="s">
        <v>111</v>
      </c>
      <c r="J27" s="415">
        <v>364</v>
      </c>
      <c r="K27" s="428">
        <v>44518</v>
      </c>
      <c r="L27" s="395"/>
    </row>
    <row r="28" spans="1:12" s="114" customFormat="1" ht="15.75">
      <c r="A28" s="212">
        <f t="shared" si="0"/>
        <v>21</v>
      </c>
      <c r="B28" s="266">
        <v>2709</v>
      </c>
      <c r="C28" s="287" t="s">
        <v>283</v>
      </c>
      <c r="D28" s="214">
        <v>2312.9472000000001</v>
      </c>
      <c r="E28" s="215" t="s">
        <v>409</v>
      </c>
      <c r="F28" s="216" t="s">
        <v>174</v>
      </c>
      <c r="G28" s="217" t="s">
        <v>189</v>
      </c>
      <c r="H28" s="266" t="s">
        <v>98</v>
      </c>
      <c r="I28" s="84" t="s">
        <v>111</v>
      </c>
      <c r="J28" s="415">
        <v>366</v>
      </c>
      <c r="K28" s="428">
        <v>44518</v>
      </c>
      <c r="L28" s="395"/>
    </row>
    <row r="29" spans="1:12" s="114" customFormat="1" ht="15.75">
      <c r="A29" s="212">
        <f t="shared" si="0"/>
        <v>22</v>
      </c>
      <c r="B29" s="223">
        <v>2392</v>
      </c>
      <c r="C29" s="219" t="s">
        <v>96</v>
      </c>
      <c r="D29" s="214">
        <v>2312.9472000000001</v>
      </c>
      <c r="E29" s="215" t="s">
        <v>379</v>
      </c>
      <c r="F29" s="216" t="s">
        <v>174</v>
      </c>
      <c r="G29" s="217" t="s">
        <v>414</v>
      </c>
      <c r="H29" s="84" t="s">
        <v>97</v>
      </c>
      <c r="I29" s="84" t="s">
        <v>111</v>
      </c>
      <c r="J29" s="220">
        <v>377</v>
      </c>
      <c r="K29" s="218">
        <v>42683</v>
      </c>
      <c r="L29" s="395"/>
    </row>
    <row r="30" spans="1:12" s="114" customFormat="1" ht="15.75">
      <c r="A30" s="212">
        <f t="shared" si="0"/>
        <v>23</v>
      </c>
      <c r="B30" s="84">
        <v>3234</v>
      </c>
      <c r="C30" s="213" t="s">
        <v>236</v>
      </c>
      <c r="D30" s="214">
        <v>2312.9472000000001</v>
      </c>
      <c r="E30" s="215" t="s">
        <v>458</v>
      </c>
      <c r="F30" s="225" t="s">
        <v>174</v>
      </c>
      <c r="G30" s="217" t="s">
        <v>414</v>
      </c>
      <c r="H30" s="226" t="s">
        <v>290</v>
      </c>
      <c r="I30" s="84" t="s">
        <v>111</v>
      </c>
      <c r="J30" s="220">
        <v>74</v>
      </c>
      <c r="K30" s="218">
        <v>43201</v>
      </c>
      <c r="L30" s="395"/>
    </row>
    <row r="31" spans="1:12" s="475" customFormat="1" ht="15.75">
      <c r="A31" s="468">
        <f t="shared" si="0"/>
        <v>24</v>
      </c>
      <c r="B31" s="415">
        <v>2541</v>
      </c>
      <c r="C31" s="484" t="s">
        <v>492</v>
      </c>
      <c r="D31" s="469">
        <v>2312.9472000000001</v>
      </c>
      <c r="E31" s="470" t="s">
        <v>415</v>
      </c>
      <c r="F31" s="471" t="s">
        <v>174</v>
      </c>
      <c r="G31" s="472" t="s">
        <v>414</v>
      </c>
      <c r="H31" s="415" t="s">
        <v>491</v>
      </c>
      <c r="I31" s="473" t="s">
        <v>111</v>
      </c>
      <c r="J31" s="415">
        <v>135</v>
      </c>
      <c r="K31" s="428">
        <v>44658</v>
      </c>
      <c r="L31" s="474"/>
    </row>
    <row r="32" spans="1:12" s="114" customFormat="1" ht="15.75">
      <c r="A32" s="212">
        <f t="shared" si="0"/>
        <v>25</v>
      </c>
      <c r="B32" s="84">
        <v>2342</v>
      </c>
      <c r="C32" s="213" t="s">
        <v>115</v>
      </c>
      <c r="D32" s="214">
        <v>2312.9472000000001</v>
      </c>
      <c r="E32" s="215" t="s">
        <v>371</v>
      </c>
      <c r="F32" s="216" t="s">
        <v>174</v>
      </c>
      <c r="G32" s="217" t="s">
        <v>190</v>
      </c>
      <c r="H32" s="84" t="s">
        <v>114</v>
      </c>
      <c r="I32" s="84" t="s">
        <v>111</v>
      </c>
      <c r="J32" s="220">
        <v>240</v>
      </c>
      <c r="K32" s="218">
        <v>42199</v>
      </c>
      <c r="L32" s="395"/>
    </row>
    <row r="33" spans="1:12" s="114" customFormat="1" ht="15.75">
      <c r="A33" s="212">
        <f t="shared" si="0"/>
        <v>26</v>
      </c>
      <c r="B33" s="84">
        <v>2493</v>
      </c>
      <c r="C33" s="213" t="s">
        <v>119</v>
      </c>
      <c r="D33" s="214">
        <v>2312.9472000000001</v>
      </c>
      <c r="E33" s="215" t="s">
        <v>373</v>
      </c>
      <c r="F33" s="216" t="s">
        <v>174</v>
      </c>
      <c r="G33" s="217" t="s">
        <v>190</v>
      </c>
      <c r="H33" s="84" t="s">
        <v>187</v>
      </c>
      <c r="I33" s="84" t="s">
        <v>111</v>
      </c>
      <c r="J33" s="221">
        <v>333</v>
      </c>
      <c r="K33" s="222">
        <v>42627</v>
      </c>
      <c r="L33" s="395"/>
    </row>
    <row r="34" spans="1:12" s="114" customFormat="1" ht="15.75">
      <c r="A34" s="212">
        <f t="shared" si="0"/>
        <v>27</v>
      </c>
      <c r="B34" s="223">
        <v>2664</v>
      </c>
      <c r="C34" s="219" t="s">
        <v>120</v>
      </c>
      <c r="D34" s="214">
        <v>2312.9472000000001</v>
      </c>
      <c r="E34" s="215" t="s">
        <v>322</v>
      </c>
      <c r="F34" s="216" t="s">
        <v>174</v>
      </c>
      <c r="G34" s="217" t="s">
        <v>190</v>
      </c>
      <c r="H34" s="84" t="s">
        <v>114</v>
      </c>
      <c r="I34" s="84" t="s">
        <v>111</v>
      </c>
      <c r="J34" s="227">
        <v>332</v>
      </c>
      <c r="K34" s="228">
        <v>42265</v>
      </c>
      <c r="L34" s="395"/>
    </row>
    <row r="35" spans="1:12" s="114" customFormat="1" ht="15.75">
      <c r="A35" s="212">
        <f t="shared" si="0"/>
        <v>28</v>
      </c>
      <c r="B35" s="223">
        <v>2791</v>
      </c>
      <c r="C35" s="219" t="s">
        <v>162</v>
      </c>
      <c r="D35" s="214">
        <v>2312.9472000000001</v>
      </c>
      <c r="E35" s="215" t="s">
        <v>445</v>
      </c>
      <c r="F35" s="216" t="s">
        <v>174</v>
      </c>
      <c r="G35" s="217" t="s">
        <v>190</v>
      </c>
      <c r="H35" s="84" t="s">
        <v>114</v>
      </c>
      <c r="I35" s="84" t="s">
        <v>111</v>
      </c>
      <c r="J35" s="220">
        <v>218</v>
      </c>
      <c r="K35" s="218">
        <v>42184</v>
      </c>
      <c r="L35" s="395"/>
    </row>
    <row r="36" spans="1:12" s="114" customFormat="1" ht="15.75">
      <c r="A36" s="212">
        <f t="shared" si="0"/>
        <v>29</v>
      </c>
      <c r="B36" s="138"/>
      <c r="C36" s="139" t="s">
        <v>181</v>
      </c>
      <c r="D36" s="214">
        <v>2312.9472000000001</v>
      </c>
      <c r="E36" s="213" t="s">
        <v>372</v>
      </c>
      <c r="F36" s="216" t="s">
        <v>174</v>
      </c>
      <c r="G36" s="229" t="s">
        <v>190</v>
      </c>
      <c r="H36" s="138"/>
      <c r="I36" s="84" t="s">
        <v>111</v>
      </c>
      <c r="J36" s="138"/>
      <c r="K36" s="140"/>
      <c r="L36" s="395"/>
    </row>
    <row r="37" spans="1:12" s="114" customFormat="1" ht="15.75">
      <c r="A37" s="212">
        <f t="shared" si="0"/>
        <v>30</v>
      </c>
      <c r="B37" s="223">
        <v>3167</v>
      </c>
      <c r="C37" s="219" t="s">
        <v>201</v>
      </c>
      <c r="D37" s="214">
        <v>2312.9472000000001</v>
      </c>
      <c r="E37" s="215" t="s">
        <v>444</v>
      </c>
      <c r="F37" s="216" t="s">
        <v>174</v>
      </c>
      <c r="G37" s="217" t="s">
        <v>190</v>
      </c>
      <c r="H37" s="84" t="s">
        <v>114</v>
      </c>
      <c r="I37" s="84" t="s">
        <v>111</v>
      </c>
      <c r="J37" s="220">
        <v>294</v>
      </c>
      <c r="K37" s="218">
        <v>42598</v>
      </c>
      <c r="L37" s="395"/>
    </row>
    <row r="38" spans="1:12" s="114" customFormat="1" ht="15.75">
      <c r="A38" s="212">
        <f t="shared" si="0"/>
        <v>31</v>
      </c>
      <c r="B38" s="223">
        <v>3175</v>
      </c>
      <c r="C38" s="219" t="s">
        <v>200</v>
      </c>
      <c r="D38" s="214">
        <v>2312.9472000000001</v>
      </c>
      <c r="E38" s="215" t="s">
        <v>116</v>
      </c>
      <c r="F38" s="216" t="s">
        <v>174</v>
      </c>
      <c r="G38" s="217" t="s">
        <v>190</v>
      </c>
      <c r="H38" s="84" t="s">
        <v>114</v>
      </c>
      <c r="I38" s="84" t="s">
        <v>111</v>
      </c>
      <c r="J38" s="227">
        <v>293</v>
      </c>
      <c r="K38" s="228">
        <v>42612</v>
      </c>
      <c r="L38" s="395"/>
    </row>
    <row r="39" spans="1:12" s="114" customFormat="1" ht="15.75">
      <c r="A39" s="212">
        <f t="shared" si="0"/>
        <v>32</v>
      </c>
      <c r="B39" s="223">
        <v>3180</v>
      </c>
      <c r="C39" s="219" t="s">
        <v>259</v>
      </c>
      <c r="D39" s="214">
        <v>2312.9472000000001</v>
      </c>
      <c r="E39" s="215" t="s">
        <v>321</v>
      </c>
      <c r="F39" s="216" t="s">
        <v>174</v>
      </c>
      <c r="G39" s="217" t="s">
        <v>190</v>
      </c>
      <c r="H39" s="84" t="s">
        <v>114</v>
      </c>
      <c r="I39" s="84" t="s">
        <v>111</v>
      </c>
      <c r="J39" s="220">
        <v>386</v>
      </c>
      <c r="K39" s="218">
        <v>43006</v>
      </c>
      <c r="L39" s="395"/>
    </row>
    <row r="40" spans="1:12" s="114" customFormat="1" ht="15.75">
      <c r="A40" s="212">
        <f t="shared" si="0"/>
        <v>33</v>
      </c>
      <c r="B40" s="84">
        <v>3028</v>
      </c>
      <c r="C40" s="219" t="s">
        <v>161</v>
      </c>
      <c r="D40" s="214">
        <v>2312.9472000000001</v>
      </c>
      <c r="E40" s="215" t="s">
        <v>411</v>
      </c>
      <c r="F40" s="216" t="s">
        <v>174</v>
      </c>
      <c r="G40" s="217" t="s">
        <v>190</v>
      </c>
      <c r="H40" s="84" t="s">
        <v>129</v>
      </c>
      <c r="I40" s="84" t="s">
        <v>111</v>
      </c>
      <c r="J40" s="415">
        <v>340</v>
      </c>
      <c r="K40" s="428">
        <v>44503</v>
      </c>
      <c r="L40" s="395"/>
    </row>
    <row r="41" spans="1:12" s="114" customFormat="1" ht="15.75">
      <c r="A41" s="212">
        <f t="shared" si="0"/>
        <v>34</v>
      </c>
      <c r="B41" s="415">
        <v>2627</v>
      </c>
      <c r="C41" s="417" t="s">
        <v>238</v>
      </c>
      <c r="D41" s="214">
        <v>2312.9472000000001</v>
      </c>
      <c r="E41" s="215" t="s">
        <v>412</v>
      </c>
      <c r="F41" s="216" t="s">
        <v>174</v>
      </c>
      <c r="G41" s="217" t="s">
        <v>190</v>
      </c>
      <c r="H41" s="84" t="s">
        <v>457</v>
      </c>
      <c r="I41" s="84" t="s">
        <v>111</v>
      </c>
      <c r="J41" s="415">
        <v>341</v>
      </c>
      <c r="K41" s="428">
        <v>44503</v>
      </c>
      <c r="L41" s="395"/>
    </row>
    <row r="42" spans="1:12" s="114" customFormat="1" ht="16.5" thickBot="1">
      <c r="A42" s="414">
        <f t="shared" si="0"/>
        <v>35</v>
      </c>
      <c r="B42" s="416">
        <v>3158</v>
      </c>
      <c r="C42" s="418" t="s">
        <v>232</v>
      </c>
      <c r="D42" s="230">
        <v>2312.9472000000001</v>
      </c>
      <c r="E42" s="426" t="s">
        <v>413</v>
      </c>
      <c r="F42" s="231" t="s">
        <v>174</v>
      </c>
      <c r="G42" s="232" t="s">
        <v>190</v>
      </c>
      <c r="H42" s="413" t="s">
        <v>114</v>
      </c>
      <c r="I42" s="413" t="s">
        <v>111</v>
      </c>
      <c r="J42" s="416">
        <v>342</v>
      </c>
      <c r="K42" s="429">
        <v>44503</v>
      </c>
      <c r="L42" s="395"/>
    </row>
    <row r="43" spans="1:12" s="250" customFormat="1" ht="19.5" thickBot="1">
      <c r="A43" s="244"/>
      <c r="B43" s="115" t="s">
        <v>202</v>
      </c>
      <c r="C43" s="245"/>
      <c r="D43" s="246"/>
      <c r="E43" s="245"/>
      <c r="F43" s="245"/>
      <c r="G43" s="247"/>
      <c r="H43" s="245"/>
      <c r="I43" s="246"/>
      <c r="J43" s="248"/>
      <c r="K43" s="249"/>
      <c r="L43" s="395"/>
    </row>
    <row r="44" spans="1:12" s="116" customFormat="1">
      <c r="A44" s="258">
        <f>A42+1</f>
        <v>36</v>
      </c>
      <c r="B44" s="259">
        <v>2448</v>
      </c>
      <c r="C44" s="260" t="s">
        <v>140</v>
      </c>
      <c r="D44" s="261">
        <v>1284.9668000000001</v>
      </c>
      <c r="E44" s="262" t="s">
        <v>138</v>
      </c>
      <c r="F44" s="263" t="s">
        <v>176</v>
      </c>
      <c r="G44" s="264" t="s">
        <v>190</v>
      </c>
      <c r="H44" s="259" t="s">
        <v>94</v>
      </c>
      <c r="I44" s="259" t="s">
        <v>95</v>
      </c>
      <c r="J44" s="281">
        <v>5</v>
      </c>
      <c r="K44" s="282">
        <v>43832</v>
      </c>
      <c r="L44" s="395"/>
    </row>
    <row r="45" spans="1:12" s="116" customFormat="1">
      <c r="A45" s="265">
        <f>A44+1</f>
        <v>37</v>
      </c>
      <c r="B45" s="266">
        <v>2440</v>
      </c>
      <c r="C45" s="267" t="s">
        <v>218</v>
      </c>
      <c r="D45" s="261">
        <v>1284.9668000000001</v>
      </c>
      <c r="E45" s="268" t="s">
        <v>138</v>
      </c>
      <c r="F45" s="269" t="s">
        <v>176</v>
      </c>
      <c r="G45" s="270" t="s">
        <v>190</v>
      </c>
      <c r="H45" s="271" t="s">
        <v>94</v>
      </c>
      <c r="I45" s="266" t="s">
        <v>95</v>
      </c>
      <c r="J45" s="283">
        <v>4</v>
      </c>
      <c r="K45" s="284">
        <v>43591</v>
      </c>
      <c r="L45" s="395"/>
    </row>
    <row r="46" spans="1:12" s="116" customFormat="1">
      <c r="A46" s="265">
        <f>A45+1</f>
        <v>38</v>
      </c>
      <c r="B46" s="266">
        <v>3136</v>
      </c>
      <c r="C46" s="272" t="s">
        <v>476</v>
      </c>
      <c r="D46" s="261">
        <v>1284.9668000000001</v>
      </c>
      <c r="E46" s="268" t="s">
        <v>377</v>
      </c>
      <c r="F46" s="269" t="s">
        <v>176</v>
      </c>
      <c r="G46" s="270" t="s">
        <v>189</v>
      </c>
      <c r="H46" s="266" t="s">
        <v>97</v>
      </c>
      <c r="I46" s="266" t="s">
        <v>95</v>
      </c>
      <c r="J46" s="283">
        <v>378</v>
      </c>
      <c r="K46" s="284">
        <v>42683</v>
      </c>
      <c r="L46" s="395"/>
    </row>
    <row r="47" spans="1:12" s="481" customFormat="1" ht="15.75" thickBot="1">
      <c r="A47" s="476">
        <f>A46+1</f>
        <v>39</v>
      </c>
      <c r="B47" s="415">
        <v>2857</v>
      </c>
      <c r="C47" s="484" t="s">
        <v>494</v>
      </c>
      <c r="D47" s="477">
        <v>1284.9668000000001</v>
      </c>
      <c r="E47" s="478" t="s">
        <v>106</v>
      </c>
      <c r="F47" s="479" t="s">
        <v>176</v>
      </c>
      <c r="G47" s="480" t="s">
        <v>189</v>
      </c>
      <c r="H47" s="473" t="s">
        <v>98</v>
      </c>
      <c r="I47" s="480" t="s">
        <v>95</v>
      </c>
      <c r="J47" s="415">
        <v>157</v>
      </c>
      <c r="K47" s="428">
        <v>44677</v>
      </c>
      <c r="L47" s="474"/>
    </row>
    <row r="48" spans="1:12" s="257" customFormat="1" ht="19.5" thickBot="1">
      <c r="A48" s="251"/>
      <c r="B48" s="117" t="s">
        <v>204</v>
      </c>
      <c r="C48" s="252"/>
      <c r="D48" s="253"/>
      <c r="E48" s="252"/>
      <c r="F48" s="252"/>
      <c r="G48" s="254"/>
      <c r="H48" s="253"/>
      <c r="I48" s="253"/>
      <c r="J48" s="255"/>
      <c r="K48" s="256"/>
      <c r="L48" s="395"/>
    </row>
    <row r="49" spans="1:12" s="118" customFormat="1" ht="15.75">
      <c r="A49" s="258">
        <f>A47+1</f>
        <v>40</v>
      </c>
      <c r="B49" s="259">
        <v>2656</v>
      </c>
      <c r="C49" s="279" t="s">
        <v>108</v>
      </c>
      <c r="D49" s="280">
        <v>822.38200000000006</v>
      </c>
      <c r="E49" s="262" t="s">
        <v>384</v>
      </c>
      <c r="F49" s="263" t="s">
        <v>177</v>
      </c>
      <c r="G49" s="264" t="s">
        <v>192</v>
      </c>
      <c r="H49" s="259" t="s">
        <v>98</v>
      </c>
      <c r="I49" s="259" t="s">
        <v>99</v>
      </c>
      <c r="J49" s="281">
        <v>410</v>
      </c>
      <c r="K49" s="282">
        <v>42331</v>
      </c>
      <c r="L49" s="395"/>
    </row>
    <row r="50" spans="1:12" s="118" customFormat="1" ht="15.75">
      <c r="A50" s="265">
        <f>A49+1</f>
        <v>41</v>
      </c>
      <c r="B50" s="266">
        <v>2941</v>
      </c>
      <c r="C50" s="272" t="s">
        <v>260</v>
      </c>
      <c r="D50" s="261">
        <v>822.38200000000006</v>
      </c>
      <c r="E50" s="268" t="s">
        <v>103</v>
      </c>
      <c r="F50" s="269" t="s">
        <v>177</v>
      </c>
      <c r="G50" s="270" t="s">
        <v>191</v>
      </c>
      <c r="H50" s="266" t="s">
        <v>101</v>
      </c>
      <c r="I50" s="266" t="s">
        <v>99</v>
      </c>
      <c r="J50" s="283">
        <v>389</v>
      </c>
      <c r="K50" s="284">
        <v>43012</v>
      </c>
      <c r="L50" s="395"/>
    </row>
    <row r="51" spans="1:12" s="118" customFormat="1" ht="15.75">
      <c r="A51" s="265">
        <f t="shared" ref="A51:A77" si="1">A50+1</f>
        <v>42</v>
      </c>
      <c r="B51" s="266">
        <v>2712</v>
      </c>
      <c r="C51" s="272" t="s">
        <v>221</v>
      </c>
      <c r="D51" s="261">
        <v>822.38200000000006</v>
      </c>
      <c r="E51" s="268" t="s">
        <v>378</v>
      </c>
      <c r="F51" s="269" t="s">
        <v>177</v>
      </c>
      <c r="G51" s="270" t="s">
        <v>191</v>
      </c>
      <c r="H51" s="266" t="s">
        <v>98</v>
      </c>
      <c r="I51" s="266" t="s">
        <v>99</v>
      </c>
      <c r="J51" s="283">
        <v>53</v>
      </c>
      <c r="K51" s="284">
        <v>44581</v>
      </c>
      <c r="L51" s="395"/>
    </row>
    <row r="52" spans="1:12" s="118" customFormat="1" ht="15.75">
      <c r="A52" s="265">
        <f t="shared" si="1"/>
        <v>43</v>
      </c>
      <c r="B52" s="435">
        <v>3339</v>
      </c>
      <c r="C52" s="417" t="s">
        <v>282</v>
      </c>
      <c r="D52" s="261">
        <v>822.38200000000006</v>
      </c>
      <c r="E52" s="268" t="s">
        <v>474</v>
      </c>
      <c r="F52" s="269" t="s">
        <v>177</v>
      </c>
      <c r="G52" s="270" t="s">
        <v>191</v>
      </c>
      <c r="H52" s="409" t="s">
        <v>473</v>
      </c>
      <c r="I52" s="266" t="s">
        <v>99</v>
      </c>
      <c r="J52" s="76">
        <v>370</v>
      </c>
      <c r="K52" s="325">
        <v>44518</v>
      </c>
      <c r="L52" s="395"/>
    </row>
    <row r="53" spans="1:12" s="118" customFormat="1" ht="15.75">
      <c r="A53" s="265">
        <f t="shared" si="1"/>
        <v>44</v>
      </c>
      <c r="B53" s="285">
        <v>2707</v>
      </c>
      <c r="C53" s="286" t="s">
        <v>146</v>
      </c>
      <c r="D53" s="261">
        <v>822.38200000000006</v>
      </c>
      <c r="E53" s="268" t="s">
        <v>62</v>
      </c>
      <c r="F53" s="269" t="s">
        <v>177</v>
      </c>
      <c r="G53" s="270" t="s">
        <v>189</v>
      </c>
      <c r="H53" s="266" t="s">
        <v>145</v>
      </c>
      <c r="I53" s="266" t="s">
        <v>99</v>
      </c>
      <c r="J53" s="283">
        <v>422</v>
      </c>
      <c r="K53" s="284">
        <v>42338</v>
      </c>
      <c r="L53" s="395"/>
    </row>
    <row r="54" spans="1:12" s="118" customFormat="1" ht="15.75">
      <c r="A54" s="265">
        <f t="shared" si="1"/>
        <v>45</v>
      </c>
      <c r="B54" s="285">
        <v>2775</v>
      </c>
      <c r="C54" s="287" t="s">
        <v>296</v>
      </c>
      <c r="D54" s="261">
        <v>822.38200000000006</v>
      </c>
      <c r="E54" s="268" t="s">
        <v>381</v>
      </c>
      <c r="F54" s="269" t="s">
        <v>177</v>
      </c>
      <c r="G54" s="270" t="s">
        <v>189</v>
      </c>
      <c r="H54" s="266" t="s">
        <v>145</v>
      </c>
      <c r="I54" s="266" t="s">
        <v>99</v>
      </c>
      <c r="J54" s="283">
        <v>104</v>
      </c>
      <c r="K54" s="284">
        <v>43536</v>
      </c>
      <c r="L54" s="395"/>
    </row>
    <row r="55" spans="1:12" s="118" customFormat="1" ht="15.75">
      <c r="A55" s="265">
        <f t="shared" si="1"/>
        <v>46</v>
      </c>
      <c r="B55" s="435">
        <v>3112</v>
      </c>
      <c r="C55" s="417" t="s">
        <v>228</v>
      </c>
      <c r="D55" s="261">
        <v>822.38200000000006</v>
      </c>
      <c r="E55" s="268" t="s">
        <v>387</v>
      </c>
      <c r="F55" s="269" t="s">
        <v>177</v>
      </c>
      <c r="G55" s="270" t="s">
        <v>189</v>
      </c>
      <c r="H55" s="409" t="s">
        <v>472</v>
      </c>
      <c r="I55" s="266" t="s">
        <v>99</v>
      </c>
      <c r="J55" s="283">
        <v>371</v>
      </c>
      <c r="K55" s="438">
        <v>44518</v>
      </c>
      <c r="L55" s="395"/>
    </row>
    <row r="56" spans="1:12" s="118" customFormat="1" ht="15.75">
      <c r="A56" s="265">
        <f t="shared" si="1"/>
        <v>47</v>
      </c>
      <c r="B56" s="435">
        <v>3003</v>
      </c>
      <c r="C56" s="417" t="s">
        <v>227</v>
      </c>
      <c r="D56" s="261">
        <v>822.38200000000006</v>
      </c>
      <c r="E56" s="268" t="s">
        <v>62</v>
      </c>
      <c r="F56" s="269" t="s">
        <v>177</v>
      </c>
      <c r="G56" s="270" t="s">
        <v>189</v>
      </c>
      <c r="H56" s="409" t="s">
        <v>113</v>
      </c>
      <c r="I56" s="266" t="s">
        <v>99</v>
      </c>
      <c r="J56" s="283">
        <v>372</v>
      </c>
      <c r="K56" s="438">
        <v>44518</v>
      </c>
      <c r="L56" s="395"/>
    </row>
    <row r="57" spans="1:12" s="118" customFormat="1" ht="15.75">
      <c r="A57" s="265">
        <f t="shared" si="1"/>
        <v>48</v>
      </c>
      <c r="B57" s="266">
        <v>2991</v>
      </c>
      <c r="C57" s="287" t="s">
        <v>226</v>
      </c>
      <c r="D57" s="261">
        <v>822.38200000000006</v>
      </c>
      <c r="E57" s="268" t="s">
        <v>112</v>
      </c>
      <c r="F57" s="269" t="s">
        <v>177</v>
      </c>
      <c r="G57" s="270" t="s">
        <v>189</v>
      </c>
      <c r="H57" s="266" t="s">
        <v>101</v>
      </c>
      <c r="I57" s="266" t="s">
        <v>99</v>
      </c>
      <c r="J57" s="283">
        <v>228</v>
      </c>
      <c r="K57" s="284">
        <v>43402</v>
      </c>
      <c r="L57" s="395"/>
    </row>
    <row r="58" spans="1:12" s="118" customFormat="1" ht="15.75">
      <c r="A58" s="265">
        <f t="shared" si="1"/>
        <v>49</v>
      </c>
      <c r="B58" s="266">
        <v>3004</v>
      </c>
      <c r="C58" s="286" t="s">
        <v>208</v>
      </c>
      <c r="D58" s="261">
        <v>822.38200000000006</v>
      </c>
      <c r="E58" s="268" t="s">
        <v>369</v>
      </c>
      <c r="F58" s="269" t="s">
        <v>177</v>
      </c>
      <c r="G58" s="270" t="s">
        <v>189</v>
      </c>
      <c r="H58" s="266" t="s">
        <v>101</v>
      </c>
      <c r="I58" s="266" t="s">
        <v>99</v>
      </c>
      <c r="J58" s="283">
        <v>397</v>
      </c>
      <c r="K58" s="284">
        <v>42699</v>
      </c>
      <c r="L58" s="395"/>
    </row>
    <row r="59" spans="1:12" s="118" customFormat="1" ht="15.75">
      <c r="A59" s="265">
        <f t="shared" si="1"/>
        <v>50</v>
      </c>
      <c r="B59" s="266">
        <v>2577</v>
      </c>
      <c r="C59" s="272" t="s">
        <v>258</v>
      </c>
      <c r="D59" s="261">
        <v>822.38200000000006</v>
      </c>
      <c r="E59" s="268" t="s">
        <v>14</v>
      </c>
      <c r="F59" s="269" t="s">
        <v>177</v>
      </c>
      <c r="G59" s="270" t="s">
        <v>189</v>
      </c>
      <c r="H59" s="266" t="s">
        <v>145</v>
      </c>
      <c r="I59" s="266" t="s">
        <v>99</v>
      </c>
      <c r="J59" s="283">
        <v>333</v>
      </c>
      <c r="K59" s="284">
        <v>42968</v>
      </c>
      <c r="L59" s="395"/>
    </row>
    <row r="60" spans="1:12" s="118" customFormat="1" ht="15.75">
      <c r="A60" s="265">
        <f t="shared" si="1"/>
        <v>51</v>
      </c>
      <c r="B60" s="266">
        <v>2710</v>
      </c>
      <c r="C60" s="272" t="s">
        <v>109</v>
      </c>
      <c r="D60" s="261">
        <v>822.38200000000006</v>
      </c>
      <c r="E60" s="268" t="s">
        <v>15</v>
      </c>
      <c r="F60" s="269" t="s">
        <v>177</v>
      </c>
      <c r="G60" s="270" t="s">
        <v>189</v>
      </c>
      <c r="H60" s="266" t="s">
        <v>110</v>
      </c>
      <c r="I60" s="266" t="s">
        <v>99</v>
      </c>
      <c r="J60" s="283">
        <v>106</v>
      </c>
      <c r="K60" s="284">
        <v>42080</v>
      </c>
      <c r="L60" s="395"/>
    </row>
    <row r="61" spans="1:12" s="118" customFormat="1" ht="15.75">
      <c r="A61" s="265">
        <f t="shared" si="1"/>
        <v>52</v>
      </c>
      <c r="B61" s="285">
        <v>2983</v>
      </c>
      <c r="C61" s="286" t="s">
        <v>149</v>
      </c>
      <c r="D61" s="261">
        <v>822.38200000000006</v>
      </c>
      <c r="E61" s="288" t="s">
        <v>370</v>
      </c>
      <c r="F61" s="269" t="s">
        <v>177</v>
      </c>
      <c r="G61" s="270" t="s">
        <v>189</v>
      </c>
      <c r="H61" s="266" t="s">
        <v>151</v>
      </c>
      <c r="I61" s="266" t="s">
        <v>99</v>
      </c>
      <c r="J61" s="283">
        <v>1</v>
      </c>
      <c r="K61" s="284">
        <v>42370</v>
      </c>
      <c r="L61" s="395"/>
    </row>
    <row r="62" spans="1:12" s="118" customFormat="1" ht="15.75">
      <c r="A62" s="265">
        <f t="shared" si="1"/>
        <v>53</v>
      </c>
      <c r="B62" s="285">
        <v>2125</v>
      </c>
      <c r="C62" s="286" t="s">
        <v>150</v>
      </c>
      <c r="D62" s="261">
        <v>822.38200000000006</v>
      </c>
      <c r="E62" s="288" t="s">
        <v>370</v>
      </c>
      <c r="F62" s="269" t="s">
        <v>177</v>
      </c>
      <c r="G62" s="270" t="s">
        <v>189</v>
      </c>
      <c r="H62" s="266" t="s">
        <v>94</v>
      </c>
      <c r="I62" s="266" t="s">
        <v>99</v>
      </c>
      <c r="J62" s="283">
        <v>315</v>
      </c>
      <c r="K62" s="284">
        <v>42614</v>
      </c>
      <c r="L62" s="395"/>
    </row>
    <row r="63" spans="1:12" s="118" customFormat="1" ht="15.75">
      <c r="A63" s="265">
        <f t="shared" si="1"/>
        <v>54</v>
      </c>
      <c r="B63" s="266">
        <v>2136</v>
      </c>
      <c r="C63" s="272" t="s">
        <v>104</v>
      </c>
      <c r="D63" s="261">
        <v>822.38200000000006</v>
      </c>
      <c r="E63" s="288" t="s">
        <v>370</v>
      </c>
      <c r="F63" s="269" t="s">
        <v>177</v>
      </c>
      <c r="G63" s="270" t="s">
        <v>189</v>
      </c>
      <c r="H63" s="266" t="s">
        <v>101</v>
      </c>
      <c r="I63" s="266" t="s">
        <v>99</v>
      </c>
      <c r="J63" s="283">
        <v>56</v>
      </c>
      <c r="K63" s="284">
        <v>39232</v>
      </c>
      <c r="L63" s="395"/>
    </row>
    <row r="64" spans="1:12" s="118" customFormat="1" ht="15.75">
      <c r="A64" s="265">
        <f t="shared" si="1"/>
        <v>55</v>
      </c>
      <c r="B64" s="266">
        <v>2665</v>
      </c>
      <c r="C64" s="272" t="s">
        <v>237</v>
      </c>
      <c r="D64" s="261">
        <v>822.38200000000006</v>
      </c>
      <c r="E64" s="288" t="s">
        <v>128</v>
      </c>
      <c r="F64" s="269" t="s">
        <v>177</v>
      </c>
      <c r="G64" s="270" t="s">
        <v>189</v>
      </c>
      <c r="H64" s="266" t="s">
        <v>98</v>
      </c>
      <c r="I64" s="266" t="s">
        <v>99</v>
      </c>
      <c r="J64" s="283">
        <v>16</v>
      </c>
      <c r="K64" s="284">
        <v>43111</v>
      </c>
      <c r="L64" s="395"/>
    </row>
    <row r="65" spans="1:12" s="118" customFormat="1" ht="15.75">
      <c r="A65" s="265">
        <f t="shared" si="1"/>
        <v>56</v>
      </c>
      <c r="B65" s="285">
        <v>2586</v>
      </c>
      <c r="C65" s="287" t="s">
        <v>433</v>
      </c>
      <c r="D65" s="261">
        <v>822.38200000000006</v>
      </c>
      <c r="E65" s="288" t="s">
        <v>128</v>
      </c>
      <c r="F65" s="269" t="s">
        <v>177</v>
      </c>
      <c r="G65" s="270" t="s">
        <v>189</v>
      </c>
      <c r="H65" s="266" t="s">
        <v>98</v>
      </c>
      <c r="I65" s="266" t="s">
        <v>99</v>
      </c>
      <c r="J65" s="283">
        <v>266</v>
      </c>
      <c r="K65" s="284">
        <v>44442</v>
      </c>
      <c r="L65" s="395"/>
    </row>
    <row r="66" spans="1:12" s="118" customFormat="1" ht="15.75">
      <c r="A66" s="265">
        <f t="shared" si="1"/>
        <v>57</v>
      </c>
      <c r="B66" s="285">
        <v>2834</v>
      </c>
      <c r="C66" s="286" t="s">
        <v>209</v>
      </c>
      <c r="D66" s="261">
        <v>822.38200000000006</v>
      </c>
      <c r="E66" s="288" t="s">
        <v>102</v>
      </c>
      <c r="F66" s="269" t="s">
        <v>177</v>
      </c>
      <c r="G66" s="270" t="s">
        <v>189</v>
      </c>
      <c r="H66" s="266" t="s">
        <v>145</v>
      </c>
      <c r="I66" s="266" t="s">
        <v>99</v>
      </c>
      <c r="J66" s="283">
        <v>421</v>
      </c>
      <c r="K66" s="284">
        <v>42737</v>
      </c>
      <c r="L66" s="395"/>
    </row>
    <row r="67" spans="1:12" s="118" customFormat="1" ht="16.5" customHeight="1">
      <c r="A67" s="265">
        <f t="shared" si="1"/>
        <v>58</v>
      </c>
      <c r="B67" s="285">
        <v>1363</v>
      </c>
      <c r="C67" s="286" t="s">
        <v>210</v>
      </c>
      <c r="D67" s="261">
        <v>822.38200000000006</v>
      </c>
      <c r="E67" s="288" t="s">
        <v>102</v>
      </c>
      <c r="F67" s="269" t="s">
        <v>177</v>
      </c>
      <c r="G67" s="270" t="s">
        <v>189</v>
      </c>
      <c r="H67" s="266" t="s">
        <v>145</v>
      </c>
      <c r="I67" s="266" t="s">
        <v>99</v>
      </c>
      <c r="J67" s="283">
        <v>420</v>
      </c>
      <c r="K67" s="284">
        <v>42737</v>
      </c>
      <c r="L67" s="395"/>
    </row>
    <row r="68" spans="1:12" s="118" customFormat="1" ht="15.75">
      <c r="A68" s="265">
        <f t="shared" si="1"/>
        <v>59</v>
      </c>
      <c r="B68" s="435">
        <v>3132</v>
      </c>
      <c r="C68" s="417" t="s">
        <v>229</v>
      </c>
      <c r="D68" s="261">
        <v>822.38200000000006</v>
      </c>
      <c r="E68" s="268" t="s">
        <v>100</v>
      </c>
      <c r="F68" s="269" t="s">
        <v>177</v>
      </c>
      <c r="G68" s="270" t="s">
        <v>189</v>
      </c>
      <c r="H68" s="266" t="s">
        <v>145</v>
      </c>
      <c r="I68" s="266" t="s">
        <v>99</v>
      </c>
      <c r="J68" s="437">
        <v>373</v>
      </c>
      <c r="K68" s="325">
        <v>44518</v>
      </c>
      <c r="L68" s="395"/>
    </row>
    <row r="69" spans="1:12" s="511" customFormat="1" ht="15.75">
      <c r="A69" s="508">
        <f t="shared" si="1"/>
        <v>60</v>
      </c>
      <c r="B69" s="295">
        <v>3067</v>
      </c>
      <c r="C69" s="296" t="s">
        <v>500</v>
      </c>
      <c r="D69" s="477">
        <v>822.38200000000006</v>
      </c>
      <c r="E69" s="509" t="s">
        <v>48</v>
      </c>
      <c r="F69" s="510" t="s">
        <v>177</v>
      </c>
      <c r="G69" s="507" t="s">
        <v>189</v>
      </c>
      <c r="H69" s="266" t="s">
        <v>145</v>
      </c>
      <c r="I69" s="295" t="s">
        <v>99</v>
      </c>
      <c r="J69" s="437">
        <v>199</v>
      </c>
      <c r="K69" s="325">
        <v>44720</v>
      </c>
      <c r="L69" s="474"/>
    </row>
    <row r="70" spans="1:12" s="118" customFormat="1" ht="15.75">
      <c r="A70" s="265">
        <f t="shared" si="1"/>
        <v>61</v>
      </c>
      <c r="B70" s="435">
        <v>2514</v>
      </c>
      <c r="C70" s="417" t="s">
        <v>279</v>
      </c>
      <c r="D70" s="261">
        <v>822.38200000000006</v>
      </c>
      <c r="E70" s="439" t="s">
        <v>381</v>
      </c>
      <c r="F70" s="269" t="s">
        <v>177</v>
      </c>
      <c r="G70" s="270" t="s">
        <v>189</v>
      </c>
      <c r="H70" s="266" t="s">
        <v>145</v>
      </c>
      <c r="I70" s="266" t="s">
        <v>99</v>
      </c>
      <c r="J70" s="437">
        <v>374</v>
      </c>
      <c r="K70" s="325">
        <v>44518</v>
      </c>
      <c r="L70" s="395"/>
    </row>
    <row r="71" spans="1:12" s="118" customFormat="1" ht="15.75">
      <c r="A71" s="265">
        <f t="shared" si="1"/>
        <v>62</v>
      </c>
      <c r="B71" s="435">
        <v>3229</v>
      </c>
      <c r="C71" s="417" t="s">
        <v>235</v>
      </c>
      <c r="D71" s="261">
        <v>822.38200000000006</v>
      </c>
      <c r="E71" s="268" t="s">
        <v>379</v>
      </c>
      <c r="F71" s="269" t="s">
        <v>177</v>
      </c>
      <c r="G71" s="270" t="s">
        <v>414</v>
      </c>
      <c r="H71" s="409" t="s">
        <v>471</v>
      </c>
      <c r="I71" s="266" t="s">
        <v>99</v>
      </c>
      <c r="J71" s="437">
        <v>375</v>
      </c>
      <c r="K71" s="325">
        <v>44518</v>
      </c>
      <c r="L71" s="395"/>
    </row>
    <row r="72" spans="1:12" s="118" customFormat="1" ht="15.75">
      <c r="A72" s="265">
        <f t="shared" si="1"/>
        <v>63</v>
      </c>
      <c r="B72" s="435">
        <v>3242</v>
      </c>
      <c r="C72" s="417" t="s">
        <v>281</v>
      </c>
      <c r="D72" s="261">
        <v>822.38200000000006</v>
      </c>
      <c r="E72" s="268" t="s">
        <v>368</v>
      </c>
      <c r="F72" s="269" t="s">
        <v>177</v>
      </c>
      <c r="G72" s="270" t="s">
        <v>414</v>
      </c>
      <c r="H72" s="409" t="s">
        <v>471</v>
      </c>
      <c r="I72" s="266" t="s">
        <v>99</v>
      </c>
      <c r="J72" s="437">
        <v>376</v>
      </c>
      <c r="K72" s="325">
        <v>44518</v>
      </c>
      <c r="L72" s="395"/>
    </row>
    <row r="73" spans="1:12" s="118" customFormat="1" ht="15.75">
      <c r="A73" s="265">
        <f t="shared" si="1"/>
        <v>64</v>
      </c>
      <c r="B73" s="285">
        <v>2086</v>
      </c>
      <c r="C73" s="287" t="s">
        <v>160</v>
      </c>
      <c r="D73" s="261">
        <v>822.38200000000006</v>
      </c>
      <c r="E73" s="268" t="s">
        <v>432</v>
      </c>
      <c r="F73" s="269" t="s">
        <v>177</v>
      </c>
      <c r="G73" s="270" t="s">
        <v>190</v>
      </c>
      <c r="H73" s="266" t="s">
        <v>101</v>
      </c>
      <c r="I73" s="266" t="s">
        <v>99</v>
      </c>
      <c r="J73" s="283">
        <v>85</v>
      </c>
      <c r="K73" s="284">
        <v>42444</v>
      </c>
      <c r="L73" s="395"/>
    </row>
    <row r="74" spans="1:12" s="118" customFormat="1" ht="15.75">
      <c r="A74" s="265">
        <f t="shared" si="1"/>
        <v>65</v>
      </c>
      <c r="B74" s="266">
        <v>2779</v>
      </c>
      <c r="C74" s="286" t="s">
        <v>223</v>
      </c>
      <c r="D74" s="261">
        <v>822.38200000000006</v>
      </c>
      <c r="E74" s="288" t="s">
        <v>444</v>
      </c>
      <c r="F74" s="269" t="s">
        <v>177</v>
      </c>
      <c r="G74" s="270" t="s">
        <v>190</v>
      </c>
      <c r="H74" s="266" t="s">
        <v>94</v>
      </c>
      <c r="I74" s="266" t="s">
        <v>99</v>
      </c>
      <c r="J74" s="283">
        <v>197</v>
      </c>
      <c r="K74" s="284">
        <v>42885</v>
      </c>
      <c r="L74" s="395"/>
    </row>
    <row r="75" spans="1:12" s="118" customFormat="1" ht="15.75">
      <c r="A75" s="265">
        <f t="shared" si="1"/>
        <v>66</v>
      </c>
      <c r="B75" s="266">
        <v>3138</v>
      </c>
      <c r="C75" s="286" t="s">
        <v>231</v>
      </c>
      <c r="D75" s="261">
        <v>822.38200000000006</v>
      </c>
      <c r="E75" s="268" t="s">
        <v>371</v>
      </c>
      <c r="F75" s="269" t="s">
        <v>177</v>
      </c>
      <c r="G75" s="270" t="s">
        <v>190</v>
      </c>
      <c r="H75" s="266" t="s">
        <v>94</v>
      </c>
      <c r="I75" s="266" t="s">
        <v>99</v>
      </c>
      <c r="J75" s="283">
        <v>121</v>
      </c>
      <c r="K75" s="284">
        <v>44295</v>
      </c>
      <c r="L75" s="395"/>
    </row>
    <row r="76" spans="1:12" s="118" customFormat="1" ht="15.75">
      <c r="A76" s="265">
        <f t="shared" si="1"/>
        <v>67</v>
      </c>
      <c r="B76" s="266">
        <v>2931</v>
      </c>
      <c r="C76" s="286" t="s">
        <v>197</v>
      </c>
      <c r="D76" s="261">
        <v>822.38200000000006</v>
      </c>
      <c r="E76" s="288" t="s">
        <v>444</v>
      </c>
      <c r="F76" s="269" t="s">
        <v>177</v>
      </c>
      <c r="G76" s="270" t="s">
        <v>190</v>
      </c>
      <c r="H76" s="266" t="s">
        <v>94</v>
      </c>
      <c r="I76" s="266" t="s">
        <v>99</v>
      </c>
      <c r="J76" s="283">
        <v>4</v>
      </c>
      <c r="K76" s="284">
        <v>43832</v>
      </c>
      <c r="L76" s="395"/>
    </row>
    <row r="77" spans="1:12" s="118" customFormat="1" ht="16.5" thickBot="1">
      <c r="A77" s="265">
        <f t="shared" si="1"/>
        <v>68</v>
      </c>
      <c r="B77" s="289">
        <v>2864</v>
      </c>
      <c r="C77" s="290" t="s">
        <v>143</v>
      </c>
      <c r="D77" s="291">
        <v>822.38200000000006</v>
      </c>
      <c r="E77" s="288" t="s">
        <v>444</v>
      </c>
      <c r="F77" s="277" t="s">
        <v>177</v>
      </c>
      <c r="G77" s="278" t="s">
        <v>190</v>
      </c>
      <c r="H77" s="274" t="s">
        <v>94</v>
      </c>
      <c r="I77" s="274" t="s">
        <v>99</v>
      </c>
      <c r="J77" s="292">
        <v>382</v>
      </c>
      <c r="K77" s="293">
        <v>42307</v>
      </c>
      <c r="L77" s="395"/>
    </row>
    <row r="78" spans="1:12" s="116" customFormat="1" ht="15.75" customHeight="1" thickBot="1">
      <c r="A78" s="392" t="s">
        <v>436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395"/>
    </row>
    <row r="79" spans="1:12" s="116" customFormat="1" ht="16.5" customHeight="1">
      <c r="A79" s="258">
        <f>A77+1</f>
        <v>69</v>
      </c>
      <c r="B79" s="259">
        <v>2833</v>
      </c>
      <c r="C79" s="279" t="s">
        <v>130</v>
      </c>
      <c r="D79" s="280">
        <v>1079.3800000000001</v>
      </c>
      <c r="E79" s="262" t="s">
        <v>388</v>
      </c>
      <c r="F79" s="263" t="s">
        <v>175</v>
      </c>
      <c r="G79" s="294" t="s">
        <v>189</v>
      </c>
      <c r="H79" s="259" t="s">
        <v>98</v>
      </c>
      <c r="I79" s="259" t="s">
        <v>131</v>
      </c>
      <c r="J79" s="281">
        <v>111</v>
      </c>
      <c r="K79" s="282">
        <v>44293</v>
      </c>
      <c r="L79" s="395"/>
    </row>
    <row r="80" spans="1:12" s="116" customFormat="1">
      <c r="A80" s="265">
        <f t="shared" ref="A80:A86" si="2">A79+1</f>
        <v>70</v>
      </c>
      <c r="B80" s="243">
        <v>2687</v>
      </c>
      <c r="C80" s="440" t="s">
        <v>184</v>
      </c>
      <c r="D80" s="261">
        <v>1079.3800000000001</v>
      </c>
      <c r="E80" s="268" t="s">
        <v>48</v>
      </c>
      <c r="F80" s="269" t="s">
        <v>175</v>
      </c>
      <c r="G80" s="297" t="s">
        <v>189</v>
      </c>
      <c r="H80" s="409" t="s">
        <v>98</v>
      </c>
      <c r="I80" s="266" t="s">
        <v>131</v>
      </c>
      <c r="J80" s="76">
        <v>377</v>
      </c>
      <c r="K80" s="325">
        <v>44518</v>
      </c>
      <c r="L80" s="395"/>
    </row>
    <row r="81" spans="1:12" s="116" customFormat="1">
      <c r="A81" s="265">
        <f t="shared" si="2"/>
        <v>71</v>
      </c>
      <c r="B81" s="266">
        <v>2701</v>
      </c>
      <c r="C81" s="272" t="s">
        <v>182</v>
      </c>
      <c r="D81" s="261">
        <v>1079.3800000000001</v>
      </c>
      <c r="E81" s="268" t="s">
        <v>385</v>
      </c>
      <c r="F81" s="269" t="s">
        <v>175</v>
      </c>
      <c r="G81" s="270" t="s">
        <v>189</v>
      </c>
      <c r="H81" s="266" t="s">
        <v>98</v>
      </c>
      <c r="I81" s="266" t="s">
        <v>131</v>
      </c>
      <c r="J81" s="283">
        <v>84</v>
      </c>
      <c r="K81" s="284">
        <v>44258</v>
      </c>
      <c r="L81" s="395"/>
    </row>
    <row r="82" spans="1:12" s="116" customFormat="1">
      <c r="A82" s="265">
        <f t="shared" si="2"/>
        <v>72</v>
      </c>
      <c r="B82" s="266">
        <v>2790</v>
      </c>
      <c r="C82" s="272" t="s">
        <v>134</v>
      </c>
      <c r="D82" s="261">
        <v>1079.3800000000001</v>
      </c>
      <c r="E82" s="268" t="s">
        <v>386</v>
      </c>
      <c r="F82" s="269" t="s">
        <v>175</v>
      </c>
      <c r="G82" s="270" t="s">
        <v>189</v>
      </c>
      <c r="H82" s="266" t="s">
        <v>98</v>
      </c>
      <c r="I82" s="266" t="s">
        <v>131</v>
      </c>
      <c r="J82" s="283">
        <v>10</v>
      </c>
      <c r="K82" s="284">
        <v>40337</v>
      </c>
      <c r="L82" s="395"/>
    </row>
    <row r="83" spans="1:12" s="116" customFormat="1" ht="16.5" customHeight="1">
      <c r="A83" s="265">
        <f t="shared" si="2"/>
        <v>73</v>
      </c>
      <c r="B83" s="266">
        <v>2614</v>
      </c>
      <c r="C83" s="286" t="s">
        <v>139</v>
      </c>
      <c r="D83" s="261">
        <v>1079.3800000000001</v>
      </c>
      <c r="E83" s="268" t="s">
        <v>446</v>
      </c>
      <c r="F83" s="269" t="s">
        <v>175</v>
      </c>
      <c r="G83" s="270" t="s">
        <v>189</v>
      </c>
      <c r="H83" s="266" t="s">
        <v>98</v>
      </c>
      <c r="I83" s="266" t="s">
        <v>131</v>
      </c>
      <c r="J83" s="283">
        <v>120</v>
      </c>
      <c r="K83" s="284">
        <v>44295</v>
      </c>
      <c r="L83" s="395"/>
    </row>
    <row r="84" spans="1:12" s="116" customFormat="1">
      <c r="A84" s="265">
        <f t="shared" si="2"/>
        <v>74</v>
      </c>
      <c r="B84" s="266">
        <v>2969</v>
      </c>
      <c r="C84" s="272" t="s">
        <v>239</v>
      </c>
      <c r="D84" s="261">
        <v>1079.3800000000001</v>
      </c>
      <c r="E84" s="268" t="s">
        <v>17</v>
      </c>
      <c r="F84" s="269" t="s">
        <v>175</v>
      </c>
      <c r="G84" s="270" t="s">
        <v>189</v>
      </c>
      <c r="H84" s="266" t="s">
        <v>98</v>
      </c>
      <c r="I84" s="266" t="s">
        <v>131</v>
      </c>
      <c r="J84" s="283">
        <v>170</v>
      </c>
      <c r="K84" s="284">
        <v>43312</v>
      </c>
      <c r="L84" s="395"/>
    </row>
    <row r="85" spans="1:12" s="116" customFormat="1">
      <c r="A85" s="265">
        <f t="shared" si="2"/>
        <v>75</v>
      </c>
      <c r="B85" s="266">
        <v>2866</v>
      </c>
      <c r="C85" s="272" t="s">
        <v>196</v>
      </c>
      <c r="D85" s="261">
        <v>1079.3800000000001</v>
      </c>
      <c r="E85" s="268" t="s">
        <v>389</v>
      </c>
      <c r="F85" s="269" t="s">
        <v>175</v>
      </c>
      <c r="G85" s="270" t="s">
        <v>190</v>
      </c>
      <c r="H85" s="266" t="s">
        <v>132</v>
      </c>
      <c r="I85" s="266" t="s">
        <v>131</v>
      </c>
      <c r="J85" s="283">
        <v>288</v>
      </c>
      <c r="K85" s="284">
        <v>42597</v>
      </c>
      <c r="L85" s="395"/>
    </row>
    <row r="86" spans="1:12" s="116" customFormat="1" ht="15.75" thickBot="1">
      <c r="A86" s="273">
        <f t="shared" si="2"/>
        <v>76</v>
      </c>
      <c r="B86" s="274">
        <v>2642</v>
      </c>
      <c r="C86" s="275" t="s">
        <v>133</v>
      </c>
      <c r="D86" s="291">
        <v>1079.3800000000001</v>
      </c>
      <c r="E86" s="276" t="s">
        <v>384</v>
      </c>
      <c r="F86" s="277" t="s">
        <v>175</v>
      </c>
      <c r="G86" s="278" t="s">
        <v>192</v>
      </c>
      <c r="H86" s="274" t="s">
        <v>98</v>
      </c>
      <c r="I86" s="274" t="s">
        <v>131</v>
      </c>
      <c r="J86" s="292">
        <v>117</v>
      </c>
      <c r="K86" s="293">
        <v>42093</v>
      </c>
      <c r="L86" s="395"/>
    </row>
    <row r="87" spans="1:12" s="108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93"/>
    </row>
    <row r="88" spans="1:12" s="108" customFormat="1" ht="15.75">
      <c r="A88" s="16"/>
      <c r="B88" s="16"/>
      <c r="C88" s="119"/>
      <c r="D88" s="120"/>
      <c r="E88" s="119"/>
      <c r="F88" s="119"/>
      <c r="G88" s="16"/>
      <c r="H88" s="119"/>
      <c r="I88" s="16"/>
      <c r="J88" s="121"/>
      <c r="K88" s="13"/>
      <c r="L88" s="393"/>
    </row>
    <row r="89" spans="1:12" s="108" customFormat="1" ht="16.5" thickBot="1">
      <c r="A89" s="17"/>
      <c r="B89" s="17"/>
      <c r="C89" s="15"/>
      <c r="D89" s="122"/>
      <c r="E89" s="15"/>
      <c r="F89" s="15"/>
      <c r="G89" s="17"/>
      <c r="H89" s="15"/>
      <c r="I89" s="17"/>
      <c r="K89" s="13"/>
      <c r="L89" s="393"/>
    </row>
    <row r="90" spans="1:12" ht="15.75">
      <c r="A90" s="17"/>
      <c r="B90" s="17"/>
      <c r="C90" s="298" t="s">
        <v>81</v>
      </c>
      <c r="D90" s="299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300" t="s">
        <v>135</v>
      </c>
      <c r="D91" s="301">
        <f>D93-D92</f>
        <v>75</v>
      </c>
      <c r="E91" s="18"/>
      <c r="F91" s="18"/>
      <c r="G91" s="74"/>
      <c r="H91" s="18"/>
      <c r="I91" s="74"/>
    </row>
    <row r="92" spans="1:12" ht="15.75">
      <c r="A92" s="17"/>
      <c r="B92" s="17"/>
      <c r="C92" s="300" t="s">
        <v>136</v>
      </c>
      <c r="D92" s="301">
        <v>1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302" t="s">
        <v>9</v>
      </c>
      <c r="D93" s="303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E50" sqref="E50"/>
    </sheetView>
  </sheetViews>
  <sheetFormatPr defaultRowHeight="15"/>
  <cols>
    <col min="1" max="1" width="9.140625" style="149"/>
    <col min="2" max="2" width="7.7109375" style="460" customWidth="1"/>
    <col min="3" max="3" width="45.5703125" style="149" bestFit="1" customWidth="1"/>
    <col min="4" max="4" width="12" style="169" customWidth="1"/>
    <col min="5" max="5" width="43.5703125" style="149" bestFit="1" customWidth="1"/>
    <col min="6" max="6" width="12.28515625" style="170" customWidth="1"/>
    <col min="7" max="7" width="11.28515625" style="149" bestFit="1" customWidth="1"/>
    <col min="8" max="8" width="10.7109375" style="149" bestFit="1" customWidth="1"/>
    <col min="9" max="16384" width="9.140625" style="149"/>
  </cols>
  <sheetData>
    <row r="1" spans="2:8">
      <c r="B1" s="516" t="s">
        <v>441</v>
      </c>
      <c r="C1" s="516"/>
      <c r="D1" s="516"/>
      <c r="E1" s="516"/>
      <c r="F1" s="516"/>
      <c r="G1" s="516"/>
      <c r="H1" s="516"/>
    </row>
    <row r="2" spans="2:8">
      <c r="B2" s="516"/>
      <c r="C2" s="516"/>
      <c r="D2" s="516"/>
      <c r="E2" s="516"/>
      <c r="F2" s="516"/>
      <c r="G2" s="516"/>
      <c r="H2" s="516"/>
    </row>
    <row r="3" spans="2:8">
      <c r="B3" s="516"/>
      <c r="C3" s="516"/>
      <c r="D3" s="516"/>
      <c r="E3" s="516"/>
      <c r="F3" s="516"/>
      <c r="G3" s="516"/>
      <c r="H3" s="516"/>
    </row>
    <row r="4" spans="2:8">
      <c r="B4" s="516"/>
      <c r="C4" s="516"/>
      <c r="D4" s="516"/>
      <c r="E4" s="516"/>
      <c r="F4" s="516"/>
      <c r="G4" s="516"/>
      <c r="H4" s="516"/>
    </row>
    <row r="6" spans="2:8" s="171" customFormat="1" ht="13.5" thickBot="1">
      <c r="B6" s="459" t="s">
        <v>1</v>
      </c>
      <c r="D6" s="172"/>
      <c r="H6" s="173" t="s">
        <v>495</v>
      </c>
    </row>
    <row r="7" spans="2:8" ht="15.75" thickBot="1">
      <c r="B7" s="520" t="s">
        <v>449</v>
      </c>
      <c r="C7" s="521"/>
      <c r="D7" s="521"/>
      <c r="E7" s="521"/>
      <c r="F7" s="521"/>
      <c r="G7" s="521"/>
      <c r="H7" s="522"/>
    </row>
    <row r="8" spans="2:8" s="170" customFormat="1" ht="15.75" thickBot="1">
      <c r="B8" s="174" t="s">
        <v>213</v>
      </c>
      <c r="C8" s="175" t="s">
        <v>137</v>
      </c>
      <c r="D8" s="176" t="s">
        <v>207</v>
      </c>
      <c r="E8" s="175" t="s">
        <v>216</v>
      </c>
      <c r="F8" s="175" t="s">
        <v>435</v>
      </c>
      <c r="G8" s="177" t="s">
        <v>447</v>
      </c>
      <c r="H8" s="178" t="s">
        <v>448</v>
      </c>
    </row>
    <row r="9" spans="2:8">
      <c r="B9" s="159">
        <v>900316</v>
      </c>
      <c r="C9" s="145" t="s">
        <v>278</v>
      </c>
      <c r="D9" s="179">
        <v>5323.9824000000008</v>
      </c>
      <c r="E9" s="165" t="s">
        <v>215</v>
      </c>
      <c r="F9" s="165" t="s">
        <v>214</v>
      </c>
      <c r="G9" s="397">
        <v>44316</v>
      </c>
      <c r="H9" s="398">
        <v>45045</v>
      </c>
    </row>
    <row r="10" spans="2:8">
      <c r="B10" s="160">
        <v>905005</v>
      </c>
      <c r="C10" s="146" t="s">
        <v>293</v>
      </c>
      <c r="D10" s="180">
        <v>5323.9824000000008</v>
      </c>
      <c r="E10" s="166" t="s">
        <v>215</v>
      </c>
      <c r="F10" s="166" t="s">
        <v>214</v>
      </c>
      <c r="G10" s="397">
        <v>44316</v>
      </c>
      <c r="H10" s="398">
        <v>45045</v>
      </c>
    </row>
    <row r="11" spans="2:8">
      <c r="B11" s="160">
        <v>905022</v>
      </c>
      <c r="C11" s="146" t="s">
        <v>407</v>
      </c>
      <c r="D11" s="180">
        <v>5323.9824000000008</v>
      </c>
      <c r="E11" s="166" t="s">
        <v>215</v>
      </c>
      <c r="F11" s="166" t="s">
        <v>214</v>
      </c>
      <c r="G11" s="397">
        <v>44316</v>
      </c>
      <c r="H11" s="398">
        <v>45045</v>
      </c>
    </row>
    <row r="12" spans="2:8">
      <c r="B12" s="160">
        <v>905236</v>
      </c>
      <c r="C12" s="146" t="s">
        <v>406</v>
      </c>
      <c r="D12" s="180">
        <v>5323.9824000000008</v>
      </c>
      <c r="E12" s="166" t="s">
        <v>215</v>
      </c>
      <c r="F12" s="166" t="s">
        <v>214</v>
      </c>
      <c r="G12" s="397">
        <v>44316</v>
      </c>
      <c r="H12" s="398">
        <v>45045</v>
      </c>
    </row>
    <row r="13" spans="2:8">
      <c r="B13" s="160">
        <v>905237</v>
      </c>
      <c r="C13" s="146" t="s">
        <v>249</v>
      </c>
      <c r="D13" s="180">
        <v>5323.9824000000008</v>
      </c>
      <c r="E13" s="166" t="s">
        <v>215</v>
      </c>
      <c r="F13" s="166" t="s">
        <v>214</v>
      </c>
      <c r="G13" s="397">
        <v>44316</v>
      </c>
      <c r="H13" s="398">
        <v>45045</v>
      </c>
    </row>
    <row r="14" spans="2:8">
      <c r="B14" s="160">
        <v>905238</v>
      </c>
      <c r="C14" s="146" t="s">
        <v>405</v>
      </c>
      <c r="D14" s="180">
        <v>5323.9824000000008</v>
      </c>
      <c r="E14" s="166" t="s">
        <v>215</v>
      </c>
      <c r="F14" s="166" t="s">
        <v>214</v>
      </c>
      <c r="G14" s="397">
        <v>44316</v>
      </c>
      <c r="H14" s="398">
        <v>45045</v>
      </c>
    </row>
    <row r="15" spans="2:8">
      <c r="B15" s="181">
        <v>3167</v>
      </c>
      <c r="C15" s="147" t="s">
        <v>201</v>
      </c>
      <c r="D15" s="180">
        <v>5323.9824000000008</v>
      </c>
      <c r="E15" s="166" t="s">
        <v>292</v>
      </c>
      <c r="F15" s="166" t="s">
        <v>29</v>
      </c>
      <c r="G15" s="397">
        <v>44316</v>
      </c>
      <c r="H15" s="398">
        <v>45045</v>
      </c>
    </row>
    <row r="16" spans="2:8">
      <c r="B16" s="160">
        <v>900232</v>
      </c>
      <c r="C16" s="146" t="s">
        <v>402</v>
      </c>
      <c r="D16" s="180">
        <v>2129.5976000000001</v>
      </c>
      <c r="E16" s="166" t="s">
        <v>206</v>
      </c>
      <c r="F16" s="166" t="s">
        <v>214</v>
      </c>
      <c r="G16" s="397">
        <v>44039</v>
      </c>
      <c r="H16" s="398">
        <v>44769</v>
      </c>
    </row>
    <row r="17" spans="2:8">
      <c r="B17" s="160">
        <v>900317</v>
      </c>
      <c r="C17" s="146" t="s">
        <v>403</v>
      </c>
      <c r="D17" s="180">
        <v>2129.5976000000001</v>
      </c>
      <c r="E17" s="166" t="s">
        <v>206</v>
      </c>
      <c r="F17" s="166" t="s">
        <v>214</v>
      </c>
      <c r="G17" s="397">
        <v>44039</v>
      </c>
      <c r="H17" s="398">
        <v>44769</v>
      </c>
    </row>
    <row r="18" spans="2:8" ht="15.75" thickBot="1">
      <c r="B18" s="182">
        <v>905224</v>
      </c>
      <c r="C18" s="183" t="s">
        <v>404</v>
      </c>
      <c r="D18" s="184">
        <v>2129.5976000000001</v>
      </c>
      <c r="E18" s="196" t="s">
        <v>206</v>
      </c>
      <c r="F18" s="196" t="s">
        <v>214</v>
      </c>
      <c r="G18" s="399">
        <v>44530</v>
      </c>
      <c r="H18" s="400">
        <v>44769</v>
      </c>
    </row>
    <row r="19" spans="2:8">
      <c r="B19" s="186"/>
      <c r="C19" s="187"/>
      <c r="D19" s="188"/>
      <c r="E19" s="189"/>
      <c r="F19" s="190"/>
    </row>
    <row r="20" spans="2:8" ht="15.75" thickBot="1"/>
    <row r="21" spans="2:8" ht="15.75" thickBot="1">
      <c r="B21" s="520" t="s">
        <v>434</v>
      </c>
      <c r="C21" s="521"/>
      <c r="D21" s="521"/>
      <c r="E21" s="521"/>
      <c r="F21" s="521"/>
      <c r="G21" s="521"/>
      <c r="H21" s="522"/>
    </row>
    <row r="22" spans="2:8" s="170" customFormat="1" ht="15.75" thickBot="1">
      <c r="B22" s="174" t="s">
        <v>213</v>
      </c>
      <c r="C22" s="175" t="s">
        <v>137</v>
      </c>
      <c r="D22" s="176" t="s">
        <v>207</v>
      </c>
      <c r="E22" s="175" t="s">
        <v>216</v>
      </c>
      <c r="F22" s="175" t="s">
        <v>435</v>
      </c>
      <c r="G22" s="177" t="s">
        <v>447</v>
      </c>
      <c r="H22" s="178" t="s">
        <v>448</v>
      </c>
    </row>
    <row r="23" spans="2:8">
      <c r="B23" s="421">
        <v>905250</v>
      </c>
      <c r="C23" s="152" t="s">
        <v>461</v>
      </c>
      <c r="D23" s="422">
        <v>1740</v>
      </c>
      <c r="E23" s="165" t="s">
        <v>462</v>
      </c>
      <c r="F23" s="165" t="s">
        <v>214</v>
      </c>
      <c r="G23" s="423">
        <v>44494</v>
      </c>
      <c r="H23" s="198"/>
    </row>
    <row r="24" spans="2:8">
      <c r="B24" s="181">
        <v>905251</v>
      </c>
      <c r="C24" s="147" t="s">
        <v>460</v>
      </c>
      <c r="D24" s="191">
        <v>1740</v>
      </c>
      <c r="E24" s="420" t="s">
        <v>462</v>
      </c>
      <c r="F24" s="166" t="s">
        <v>214</v>
      </c>
      <c r="G24" s="424">
        <v>44494</v>
      </c>
      <c r="H24" s="199"/>
    </row>
    <row r="25" spans="2:8" ht="15.75" thickBot="1">
      <c r="B25" s="419">
        <v>905252</v>
      </c>
      <c r="C25" s="185" t="s">
        <v>459</v>
      </c>
      <c r="D25" s="192">
        <v>1740</v>
      </c>
      <c r="E25" s="196" t="s">
        <v>462</v>
      </c>
      <c r="F25" s="196" t="s">
        <v>214</v>
      </c>
      <c r="G25" s="425">
        <v>44494</v>
      </c>
      <c r="H25" s="200"/>
    </row>
    <row r="27" spans="2:8" ht="15.75" thickBot="1"/>
    <row r="28" spans="2:8" ht="15.75" thickBot="1">
      <c r="B28" s="517" t="s">
        <v>481</v>
      </c>
      <c r="C28" s="518"/>
      <c r="D28" s="518"/>
      <c r="E28" s="518"/>
      <c r="F28" s="518"/>
      <c r="G28" s="518"/>
      <c r="H28" s="519"/>
    </row>
    <row r="29" spans="2:8" s="170" customFormat="1" ht="15.75" thickBot="1">
      <c r="B29" s="161" t="s">
        <v>213</v>
      </c>
      <c r="C29" s="148" t="s">
        <v>137</v>
      </c>
      <c r="D29" s="176" t="s">
        <v>207</v>
      </c>
      <c r="E29" s="148" t="s">
        <v>216</v>
      </c>
      <c r="F29" s="175" t="s">
        <v>435</v>
      </c>
      <c r="G29" s="148" t="s">
        <v>248</v>
      </c>
      <c r="H29" s="148" t="s">
        <v>11</v>
      </c>
    </row>
    <row r="30" spans="2:8">
      <c r="B30" s="162">
        <v>2468</v>
      </c>
      <c r="C30" s="150" t="s">
        <v>264</v>
      </c>
      <c r="D30" s="167">
        <v>3480</v>
      </c>
      <c r="E30" s="151" t="s">
        <v>297</v>
      </c>
      <c r="F30" s="165" t="s">
        <v>29</v>
      </c>
      <c r="G30" s="151">
        <v>107</v>
      </c>
      <c r="H30" s="153">
        <v>44629</v>
      </c>
    </row>
    <row r="31" spans="2:8">
      <c r="B31" s="163">
        <v>2833</v>
      </c>
      <c r="C31" s="154" t="s">
        <v>487</v>
      </c>
      <c r="D31" s="168">
        <v>1450</v>
      </c>
      <c r="E31" s="155" t="s">
        <v>298</v>
      </c>
      <c r="F31" s="166" t="s">
        <v>29</v>
      </c>
      <c r="G31" s="151">
        <v>107</v>
      </c>
      <c r="H31" s="153">
        <v>44629</v>
      </c>
    </row>
    <row r="32" spans="2:8">
      <c r="B32" s="163">
        <v>2726</v>
      </c>
      <c r="C32" s="157" t="s">
        <v>222</v>
      </c>
      <c r="D32" s="168">
        <v>1450</v>
      </c>
      <c r="E32" s="155" t="s">
        <v>298</v>
      </c>
      <c r="F32" s="166" t="s">
        <v>29</v>
      </c>
      <c r="G32" s="151">
        <v>107</v>
      </c>
      <c r="H32" s="153">
        <v>44629</v>
      </c>
    </row>
    <row r="33" spans="2:8">
      <c r="B33" s="163">
        <v>3245</v>
      </c>
      <c r="C33" s="157" t="s">
        <v>242</v>
      </c>
      <c r="D33" s="168">
        <v>1450</v>
      </c>
      <c r="E33" s="155" t="s">
        <v>298</v>
      </c>
      <c r="F33" s="166" t="s">
        <v>12</v>
      </c>
      <c r="G33" s="151">
        <v>107</v>
      </c>
      <c r="H33" s="153">
        <v>44629</v>
      </c>
    </row>
    <row r="34" spans="2:8" ht="15.75" thickBot="1">
      <c r="B34" s="164">
        <v>2628</v>
      </c>
      <c r="C34" s="193" t="s">
        <v>265</v>
      </c>
      <c r="D34" s="194">
        <v>1450</v>
      </c>
      <c r="E34" s="195" t="s">
        <v>298</v>
      </c>
      <c r="F34" s="196" t="s">
        <v>29</v>
      </c>
      <c r="G34" s="195">
        <v>107</v>
      </c>
      <c r="H34" s="197">
        <v>44629</v>
      </c>
    </row>
    <row r="35" spans="2:8" s="189" customFormat="1">
      <c r="B35" s="455"/>
      <c r="C35" s="456"/>
      <c r="D35" s="457"/>
      <c r="E35" s="158"/>
      <c r="F35" s="190"/>
      <c r="G35" s="158"/>
      <c r="H35" s="458"/>
    </row>
    <row r="36" spans="2:8" s="189" customFormat="1" ht="15.75" thickBot="1">
      <c r="B36" s="455"/>
      <c r="C36" s="456"/>
      <c r="D36" s="457"/>
      <c r="E36" s="158"/>
      <c r="F36" s="190"/>
      <c r="G36" s="158"/>
      <c r="H36" s="458"/>
    </row>
    <row r="37" spans="2:8" ht="15.75" thickBot="1">
      <c r="B37" s="517" t="s">
        <v>480</v>
      </c>
      <c r="C37" s="518"/>
      <c r="D37" s="518"/>
      <c r="E37" s="518"/>
      <c r="F37" s="518"/>
      <c r="G37" s="518"/>
      <c r="H37" s="519"/>
    </row>
    <row r="38" spans="2:8" ht="15.75" thickBot="1">
      <c r="B38" s="161" t="s">
        <v>213</v>
      </c>
      <c r="C38" s="148" t="s">
        <v>137</v>
      </c>
      <c r="D38" s="176" t="s">
        <v>207</v>
      </c>
      <c r="E38" s="148" t="s">
        <v>216</v>
      </c>
      <c r="F38" s="175" t="s">
        <v>435</v>
      </c>
      <c r="G38" s="148" t="s">
        <v>248</v>
      </c>
      <c r="H38" s="148" t="s">
        <v>11</v>
      </c>
    </row>
    <row r="39" spans="2:8">
      <c r="B39" s="461">
        <v>2628</v>
      </c>
      <c r="C39" s="462" t="s">
        <v>265</v>
      </c>
      <c r="D39" s="167">
        <v>3480</v>
      </c>
      <c r="E39" s="151" t="s">
        <v>482</v>
      </c>
      <c r="F39" s="166" t="s">
        <v>29</v>
      </c>
      <c r="G39" s="155">
        <v>106</v>
      </c>
      <c r="H39" s="156">
        <v>44628</v>
      </c>
    </row>
    <row r="40" spans="2:8">
      <c r="B40" s="163">
        <v>2910</v>
      </c>
      <c r="C40" s="154" t="s">
        <v>30</v>
      </c>
      <c r="D40" s="168">
        <v>1450</v>
      </c>
      <c r="E40" s="155" t="s">
        <v>483</v>
      </c>
      <c r="F40" s="166" t="s">
        <v>29</v>
      </c>
      <c r="G40" s="155">
        <v>106</v>
      </c>
      <c r="H40" s="156">
        <v>44628</v>
      </c>
    </row>
    <row r="41" spans="2:8">
      <c r="B41" s="163">
        <v>2924</v>
      </c>
      <c r="C41" s="157" t="s">
        <v>484</v>
      </c>
      <c r="D41" s="168">
        <v>1450</v>
      </c>
      <c r="E41" s="155" t="s">
        <v>483</v>
      </c>
      <c r="F41" s="166" t="s">
        <v>29</v>
      </c>
      <c r="G41" s="155">
        <v>106</v>
      </c>
      <c r="H41" s="156">
        <v>44628</v>
      </c>
    </row>
    <row r="42" spans="2:8">
      <c r="B42" s="163">
        <v>3221</v>
      </c>
      <c r="C42" s="157" t="s">
        <v>486</v>
      </c>
      <c r="D42" s="168">
        <v>1450</v>
      </c>
      <c r="E42" s="155" t="s">
        <v>483</v>
      </c>
      <c r="F42" s="166" t="s">
        <v>12</v>
      </c>
      <c r="G42" s="155">
        <v>106</v>
      </c>
      <c r="H42" s="156">
        <v>44628</v>
      </c>
    </row>
    <row r="43" spans="2:8" ht="15.75" thickBot="1">
      <c r="B43" s="164">
        <v>3402</v>
      </c>
      <c r="C43" s="193" t="s">
        <v>485</v>
      </c>
      <c r="D43" s="194">
        <v>1450</v>
      </c>
      <c r="E43" s="195" t="s">
        <v>483</v>
      </c>
      <c r="F43" s="196" t="s">
        <v>12</v>
      </c>
      <c r="G43" s="195">
        <v>111</v>
      </c>
      <c r="H43" s="197">
        <v>44638</v>
      </c>
    </row>
    <row r="45" spans="2:8" ht="15.75" thickBot="1">
      <c r="E45" s="158"/>
    </row>
    <row r="46" spans="2:8" ht="15.75" thickBot="1">
      <c r="B46" s="517" t="s">
        <v>479</v>
      </c>
      <c r="C46" s="518"/>
      <c r="D46" s="518"/>
      <c r="E46" s="518"/>
      <c r="F46" s="518"/>
      <c r="G46" s="518"/>
      <c r="H46" s="519"/>
    </row>
    <row r="47" spans="2:8" ht="15.75" thickBot="1">
      <c r="B47" s="161" t="s">
        <v>213</v>
      </c>
      <c r="C47" s="148" t="s">
        <v>137</v>
      </c>
      <c r="D47" s="176" t="s">
        <v>207</v>
      </c>
      <c r="E47" s="148" t="s">
        <v>216</v>
      </c>
      <c r="F47" s="175" t="s">
        <v>435</v>
      </c>
      <c r="G47" s="148" t="s">
        <v>248</v>
      </c>
      <c r="H47" s="148" t="s">
        <v>11</v>
      </c>
    </row>
    <row r="48" spans="2:8">
      <c r="B48" s="163">
        <v>1908</v>
      </c>
      <c r="C48" s="157" t="s">
        <v>247</v>
      </c>
      <c r="D48" s="168">
        <v>3480</v>
      </c>
      <c r="E48" s="155" t="s">
        <v>246</v>
      </c>
      <c r="F48" s="166" t="s">
        <v>29</v>
      </c>
      <c r="G48" s="155">
        <v>226</v>
      </c>
      <c r="H48" s="156">
        <v>44379</v>
      </c>
    </row>
    <row r="49" spans="2:8">
      <c r="B49" s="163">
        <v>2820</v>
      </c>
      <c r="C49" s="157" t="s">
        <v>224</v>
      </c>
      <c r="D49" s="168">
        <v>3480</v>
      </c>
      <c r="E49" s="155" t="s">
        <v>246</v>
      </c>
      <c r="F49" s="166" t="s">
        <v>29</v>
      </c>
      <c r="G49" s="155">
        <v>226</v>
      </c>
      <c r="H49" s="156">
        <v>44379</v>
      </c>
    </row>
    <row r="50" spans="2:8" ht="15.75" thickBot="1">
      <c r="B50" s="164">
        <v>2831</v>
      </c>
      <c r="C50" s="193" t="s">
        <v>225</v>
      </c>
      <c r="D50" s="194">
        <v>3480</v>
      </c>
      <c r="E50" s="195" t="s">
        <v>246</v>
      </c>
      <c r="F50" s="196" t="s">
        <v>29</v>
      </c>
      <c r="G50" s="195">
        <v>226</v>
      </c>
      <c r="H50" s="197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>
      <c r="B1" s="523" t="s">
        <v>323</v>
      </c>
      <c r="C1" s="523"/>
      <c r="D1" s="523"/>
      <c r="E1" s="523"/>
      <c r="F1" s="523"/>
      <c r="G1" s="523"/>
      <c r="H1" s="523"/>
      <c r="I1" s="523"/>
    </row>
    <row r="2" spans="2:9">
      <c r="B2" s="523"/>
      <c r="C2" s="523"/>
      <c r="D2" s="523"/>
      <c r="E2" s="523"/>
      <c r="F2" s="523"/>
      <c r="G2" s="523"/>
      <c r="H2" s="523"/>
      <c r="I2" s="523"/>
    </row>
    <row r="3" spans="2:9">
      <c r="B3" s="523"/>
      <c r="C3" s="523"/>
      <c r="D3" s="523"/>
      <c r="E3" s="523"/>
      <c r="F3" s="523"/>
      <c r="G3" s="523"/>
      <c r="H3" s="523"/>
      <c r="I3" s="523"/>
    </row>
    <row r="5" spans="2:9">
      <c r="B5" s="81" t="s">
        <v>1</v>
      </c>
      <c r="I5" s="85" t="s">
        <v>498</v>
      </c>
    </row>
    <row r="6" spans="2:9" s="92" customFormat="1">
      <c r="B6" s="524" t="s">
        <v>324</v>
      </c>
      <c r="C6" s="529" t="s">
        <v>164</v>
      </c>
      <c r="D6" s="525" t="s">
        <v>325</v>
      </c>
      <c r="E6" s="405" t="s">
        <v>326</v>
      </c>
      <c r="F6" s="406"/>
      <c r="G6" s="406"/>
      <c r="H6" s="407"/>
      <c r="I6" s="526" t="s">
        <v>327</v>
      </c>
    </row>
    <row r="7" spans="2:9" s="92" customFormat="1">
      <c r="B7" s="524"/>
      <c r="C7" s="530"/>
      <c r="D7" s="525"/>
      <c r="E7" s="405" t="s">
        <v>328</v>
      </c>
      <c r="F7" s="406"/>
      <c r="G7" s="407"/>
      <c r="H7" s="525" t="s">
        <v>329</v>
      </c>
      <c r="I7" s="527"/>
    </row>
    <row r="8" spans="2:9" s="92" customFormat="1">
      <c r="B8" s="524"/>
      <c r="C8" s="531"/>
      <c r="D8" s="525"/>
      <c r="E8" s="104" t="s">
        <v>330</v>
      </c>
      <c r="F8" s="104" t="s">
        <v>331</v>
      </c>
      <c r="G8" s="104" t="s">
        <v>9</v>
      </c>
      <c r="H8" s="525"/>
      <c r="I8" s="528"/>
    </row>
    <row r="9" spans="2:9" s="92" customFormat="1">
      <c r="B9" s="402" t="s">
        <v>332</v>
      </c>
      <c r="C9" s="403"/>
      <c r="D9" s="403"/>
      <c r="E9" s="403"/>
      <c r="F9" s="403"/>
      <c r="G9" s="403"/>
      <c r="H9" s="403"/>
      <c r="I9" s="404"/>
    </row>
    <row r="10" spans="2:9" s="92" customFormat="1">
      <c r="B10" s="93" t="s">
        <v>333</v>
      </c>
      <c r="C10" s="488" t="s">
        <v>165</v>
      </c>
      <c r="D10" s="489">
        <v>1</v>
      </c>
      <c r="E10" s="486">
        <v>4511.0776000000005</v>
      </c>
      <c r="F10" s="486">
        <v>18044.287199999999</v>
      </c>
      <c r="G10" s="490">
        <v>22555.364799999999</v>
      </c>
      <c r="H10" s="95">
        <f>G10*D10</f>
        <v>22555.364799999999</v>
      </c>
      <c r="I10" s="86" t="s">
        <v>334</v>
      </c>
    </row>
    <row r="11" spans="2:9" s="92" customFormat="1">
      <c r="B11" s="93" t="s">
        <v>335</v>
      </c>
      <c r="C11" s="63" t="s">
        <v>166</v>
      </c>
      <c r="D11" s="59">
        <v>1</v>
      </c>
      <c r="E11" s="486">
        <v>4196.2187999999996</v>
      </c>
      <c r="F11" s="486">
        <v>16784.875199999999</v>
      </c>
      <c r="G11" s="490">
        <v>20981.093999999997</v>
      </c>
      <c r="H11" s="95">
        <f t="shared" ref="H11:H29" si="0">G11*D11</f>
        <v>20981.093999999997</v>
      </c>
      <c r="I11" s="86" t="s">
        <v>336</v>
      </c>
    </row>
    <row r="12" spans="2:9" s="92" customFormat="1">
      <c r="B12" s="93" t="s">
        <v>442</v>
      </c>
      <c r="C12" s="63" t="s">
        <v>166</v>
      </c>
      <c r="D12" s="59">
        <v>1</v>
      </c>
      <c r="E12" s="486">
        <v>4196.2187999999996</v>
      </c>
      <c r="F12" s="486">
        <v>16784.875199999999</v>
      </c>
      <c r="G12" s="490">
        <v>20981.093999999997</v>
      </c>
      <c r="H12" s="95">
        <f t="shared" si="0"/>
        <v>20981.093999999997</v>
      </c>
      <c r="I12" s="86" t="s">
        <v>336</v>
      </c>
    </row>
    <row r="13" spans="2:9" s="92" customFormat="1">
      <c r="B13" s="93" t="s">
        <v>337</v>
      </c>
      <c r="C13" s="63" t="s">
        <v>166</v>
      </c>
      <c r="D13" s="59">
        <v>1</v>
      </c>
      <c r="E13" s="486">
        <v>4196.2187999999996</v>
      </c>
      <c r="F13" s="486">
        <v>16784.875199999999</v>
      </c>
      <c r="G13" s="490">
        <v>20981.093999999997</v>
      </c>
      <c r="H13" s="95">
        <f t="shared" si="0"/>
        <v>20981.093999999997</v>
      </c>
      <c r="I13" s="86" t="s">
        <v>336</v>
      </c>
    </row>
    <row r="14" spans="2:9" s="92" customFormat="1">
      <c r="B14" s="93" t="s">
        <v>338</v>
      </c>
      <c r="C14" s="63" t="s">
        <v>166</v>
      </c>
      <c r="D14" s="59">
        <v>1</v>
      </c>
      <c r="E14" s="486">
        <v>4196.2187999999996</v>
      </c>
      <c r="F14" s="486">
        <v>16784.875199999999</v>
      </c>
      <c r="G14" s="490">
        <v>20981.093999999997</v>
      </c>
      <c r="H14" s="95">
        <f t="shared" si="0"/>
        <v>20981.093999999997</v>
      </c>
      <c r="I14" s="86" t="s">
        <v>336</v>
      </c>
    </row>
    <row r="15" spans="2:9" s="92" customFormat="1">
      <c r="B15" s="93" t="s">
        <v>339</v>
      </c>
      <c r="C15" s="63" t="s">
        <v>167</v>
      </c>
      <c r="D15" s="59">
        <v>1</v>
      </c>
      <c r="E15" s="486">
        <v>1811.3168000000001</v>
      </c>
      <c r="F15" s="486">
        <v>7245.2324000000008</v>
      </c>
      <c r="G15" s="490">
        <v>9056.5492000000013</v>
      </c>
      <c r="H15" s="95">
        <f t="shared" si="0"/>
        <v>9056.5492000000013</v>
      </c>
      <c r="I15" s="86" t="s">
        <v>340</v>
      </c>
    </row>
    <row r="16" spans="2:9" s="92" customFormat="1">
      <c r="B16" s="93" t="s">
        <v>366</v>
      </c>
      <c r="C16" s="63" t="s">
        <v>167</v>
      </c>
      <c r="D16" s="59">
        <v>1</v>
      </c>
      <c r="E16" s="486">
        <v>1811.3168000000001</v>
      </c>
      <c r="F16" s="486">
        <v>7245.2324000000008</v>
      </c>
      <c r="G16" s="490">
        <v>9056.5492000000013</v>
      </c>
      <c r="H16" s="95">
        <f t="shared" si="0"/>
        <v>9056.5492000000013</v>
      </c>
      <c r="I16" s="86" t="s">
        <v>340</v>
      </c>
    </row>
    <row r="17" spans="2:9" s="92" customFormat="1">
      <c r="B17" s="93" t="s">
        <v>443</v>
      </c>
      <c r="C17" s="63" t="s">
        <v>167</v>
      </c>
      <c r="D17" s="59">
        <v>1</v>
      </c>
      <c r="E17" s="486">
        <v>1811.3168000000001</v>
      </c>
      <c r="F17" s="486">
        <v>7245.2324000000008</v>
      </c>
      <c r="G17" s="490">
        <v>9056.5492000000013</v>
      </c>
      <c r="H17" s="95">
        <f t="shared" si="0"/>
        <v>9056.5492000000013</v>
      </c>
      <c r="I17" s="142" t="s">
        <v>340</v>
      </c>
    </row>
    <row r="18" spans="2:9" s="92" customFormat="1">
      <c r="B18" s="93" t="s">
        <v>341</v>
      </c>
      <c r="C18" s="63" t="s">
        <v>167</v>
      </c>
      <c r="D18" s="59">
        <v>1</v>
      </c>
      <c r="E18" s="486">
        <v>1811.3168000000001</v>
      </c>
      <c r="F18" s="486">
        <v>7245.2324000000008</v>
      </c>
      <c r="G18" s="490">
        <v>9056.5492000000013</v>
      </c>
      <c r="H18" s="95">
        <f t="shared" si="0"/>
        <v>9056.5492000000013</v>
      </c>
      <c r="I18" s="86" t="s">
        <v>340</v>
      </c>
    </row>
    <row r="19" spans="2:9" s="92" customFormat="1">
      <c r="B19" s="93" t="s">
        <v>342</v>
      </c>
      <c r="C19" s="63" t="s">
        <v>167</v>
      </c>
      <c r="D19" s="59">
        <v>1</v>
      </c>
      <c r="E19" s="486">
        <v>1811.3168000000001</v>
      </c>
      <c r="F19" s="486">
        <v>7245.2324000000008</v>
      </c>
      <c r="G19" s="490">
        <v>9056.5492000000013</v>
      </c>
      <c r="H19" s="95">
        <f t="shared" si="0"/>
        <v>9056.5492000000013</v>
      </c>
      <c r="I19" s="86" t="s">
        <v>340</v>
      </c>
    </row>
    <row r="20" spans="2:9" s="92" customFormat="1">
      <c r="B20" s="93" t="s">
        <v>343</v>
      </c>
      <c r="C20" s="63" t="s">
        <v>167</v>
      </c>
      <c r="D20" s="59">
        <v>1</v>
      </c>
      <c r="E20" s="486">
        <v>1811.3168000000001</v>
      </c>
      <c r="F20" s="486">
        <v>7245.2324000000008</v>
      </c>
      <c r="G20" s="490">
        <v>9056.5492000000013</v>
      </c>
      <c r="H20" s="95">
        <f t="shared" si="0"/>
        <v>9056.5492000000013</v>
      </c>
      <c r="I20" s="86" t="s">
        <v>340</v>
      </c>
    </row>
    <row r="21" spans="2:9" s="92" customFormat="1">
      <c r="B21" s="90" t="s">
        <v>344</v>
      </c>
      <c r="C21" s="63" t="s">
        <v>167</v>
      </c>
      <c r="D21" s="59">
        <v>1</v>
      </c>
      <c r="E21" s="486">
        <v>1811.3168000000001</v>
      </c>
      <c r="F21" s="486">
        <v>7245.2324000000008</v>
      </c>
      <c r="G21" s="490">
        <v>9056.5492000000013</v>
      </c>
      <c r="H21" s="95">
        <f t="shared" si="0"/>
        <v>9056.5492000000013</v>
      </c>
      <c r="I21" s="86" t="s">
        <v>340</v>
      </c>
    </row>
    <row r="22" spans="2:9" s="92" customFormat="1">
      <c r="B22" s="93" t="s">
        <v>345</v>
      </c>
      <c r="C22" s="63" t="s">
        <v>168</v>
      </c>
      <c r="D22" s="59">
        <v>26</v>
      </c>
      <c r="E22" s="486">
        <v>1664.4491999999998</v>
      </c>
      <c r="F22" s="486">
        <v>6657.7852000000003</v>
      </c>
      <c r="G22" s="490">
        <v>8322.2343999999994</v>
      </c>
      <c r="H22" s="95">
        <f t="shared" si="0"/>
        <v>216378.09439999997</v>
      </c>
      <c r="I22" s="86" t="s">
        <v>346</v>
      </c>
    </row>
    <row r="23" spans="2:9" s="92" customFormat="1">
      <c r="B23" s="93" t="s">
        <v>347</v>
      </c>
      <c r="C23" s="63" t="s">
        <v>169</v>
      </c>
      <c r="D23" s="59">
        <v>9</v>
      </c>
      <c r="E23" s="486">
        <v>979.02840000000003</v>
      </c>
      <c r="F23" s="486">
        <v>3916.1019999999999</v>
      </c>
      <c r="G23" s="490">
        <v>4895.1304</v>
      </c>
      <c r="H23" s="95">
        <f t="shared" si="0"/>
        <v>44056.173600000002</v>
      </c>
      <c r="I23" s="86" t="s">
        <v>348</v>
      </c>
    </row>
    <row r="24" spans="2:9" s="92" customFormat="1">
      <c r="B24" s="93" t="s">
        <v>349</v>
      </c>
      <c r="C24" s="63" t="s">
        <v>170</v>
      </c>
      <c r="D24" s="59">
        <v>9</v>
      </c>
      <c r="E24" s="486">
        <v>881.12440000000004</v>
      </c>
      <c r="F24" s="486">
        <v>3524.4859999999999</v>
      </c>
      <c r="G24" s="490">
        <v>4405.6103999999996</v>
      </c>
      <c r="H24" s="95">
        <f t="shared" si="0"/>
        <v>39650.493599999994</v>
      </c>
      <c r="I24" s="86" t="s">
        <v>350</v>
      </c>
    </row>
    <row r="25" spans="2:9" s="92" customFormat="1">
      <c r="B25" s="93" t="s">
        <v>351</v>
      </c>
      <c r="C25" s="63" t="s">
        <v>171</v>
      </c>
      <c r="D25" s="59">
        <v>5</v>
      </c>
      <c r="E25" s="486">
        <v>636.36440000000005</v>
      </c>
      <c r="F25" s="486">
        <v>2545.4692</v>
      </c>
      <c r="G25" s="490">
        <v>3181.8335999999999</v>
      </c>
      <c r="H25" s="95">
        <f t="shared" si="0"/>
        <v>15909.168</v>
      </c>
      <c r="I25" s="86" t="s">
        <v>352</v>
      </c>
    </row>
    <row r="26" spans="2:9" s="92" customFormat="1">
      <c r="B26" s="93" t="s">
        <v>353</v>
      </c>
      <c r="C26" s="63" t="s">
        <v>173</v>
      </c>
      <c r="D26" s="59">
        <v>8</v>
      </c>
      <c r="E26" s="486">
        <v>293.71199999999999</v>
      </c>
      <c r="F26" s="486">
        <v>1174.8247999999999</v>
      </c>
      <c r="G26" s="490">
        <v>1468.5367999999999</v>
      </c>
      <c r="H26" s="95">
        <f t="shared" si="0"/>
        <v>11748.294399999999</v>
      </c>
      <c r="I26" s="86" t="s">
        <v>352</v>
      </c>
    </row>
    <row r="27" spans="2:9" s="92" customFormat="1">
      <c r="B27" s="93" t="s">
        <v>354</v>
      </c>
      <c r="C27" s="442" t="s">
        <v>173</v>
      </c>
      <c r="D27" s="78">
        <v>6</v>
      </c>
      <c r="E27" s="486">
        <v>293.71199999999999</v>
      </c>
      <c r="F27" s="486">
        <v>1174.8247999999999</v>
      </c>
      <c r="G27" s="490">
        <v>1468.5367999999999</v>
      </c>
      <c r="H27" s="95">
        <f t="shared" si="0"/>
        <v>8811.2207999999991</v>
      </c>
      <c r="I27" s="86" t="s">
        <v>355</v>
      </c>
    </row>
    <row r="28" spans="2:9" s="92" customFormat="1">
      <c r="B28" s="93" t="s">
        <v>212</v>
      </c>
      <c r="C28" s="63" t="s">
        <v>171</v>
      </c>
      <c r="D28" s="59">
        <v>1</v>
      </c>
      <c r="E28" s="486">
        <v>636.36440000000005</v>
      </c>
      <c r="F28" s="486">
        <v>2545.4692</v>
      </c>
      <c r="G28" s="490">
        <v>3181.8335999999999</v>
      </c>
      <c r="H28" s="95">
        <f t="shared" si="0"/>
        <v>3181.8335999999999</v>
      </c>
      <c r="I28" s="86" t="s">
        <v>356</v>
      </c>
    </row>
    <row r="29" spans="2:9" s="92" customFormat="1">
      <c r="B29" s="96" t="s">
        <v>357</v>
      </c>
      <c r="C29" s="491" t="s">
        <v>172</v>
      </c>
      <c r="D29" s="412">
        <v>4</v>
      </c>
      <c r="E29" s="492">
        <v>391.60439999999994</v>
      </c>
      <c r="F29" s="492">
        <v>1566.4408000000001</v>
      </c>
      <c r="G29" s="493">
        <v>1958.0452</v>
      </c>
      <c r="H29" s="95">
        <f t="shared" si="0"/>
        <v>7832.1808000000001</v>
      </c>
      <c r="I29" s="86" t="s">
        <v>356</v>
      </c>
    </row>
    <row r="30" spans="2:9" s="87" customFormat="1">
      <c r="B30" s="98" t="s">
        <v>364</v>
      </c>
      <c r="C30" s="99"/>
      <c r="D30" s="105">
        <f>SUM(D10:D29)</f>
        <v>80</v>
      </c>
      <c r="E30" s="100">
        <f>SUM(E10:E29)</f>
        <v>39751.529599999994</v>
      </c>
      <c r="F30" s="100">
        <f>SUM(F10:F29)</f>
        <v>159005.81680000006</v>
      </c>
      <c r="G30" s="100">
        <f>SUM(G10:G29)</f>
        <v>198757.34640000004</v>
      </c>
      <c r="H30" s="101">
        <f>SUM(H10:H29)</f>
        <v>517443.04440000001</v>
      </c>
      <c r="I30" s="88"/>
    </row>
    <row r="31" spans="2:9" s="92" customFormat="1">
      <c r="B31" s="402" t="s">
        <v>358</v>
      </c>
      <c r="C31" s="403"/>
      <c r="D31" s="403"/>
      <c r="E31" s="403"/>
      <c r="F31" s="403"/>
      <c r="G31" s="403"/>
      <c r="H31" s="403"/>
      <c r="I31" s="404"/>
    </row>
    <row r="32" spans="2:9" s="92" customFormat="1">
      <c r="B32" s="97" t="s">
        <v>111</v>
      </c>
      <c r="C32" s="494" t="s">
        <v>174</v>
      </c>
      <c r="D32" s="495">
        <v>35</v>
      </c>
      <c r="E32" s="496">
        <v>0</v>
      </c>
      <c r="F32" s="497">
        <v>2312.9472000000001</v>
      </c>
      <c r="G32" s="498">
        <v>2312.9472000000001</v>
      </c>
      <c r="H32" s="95">
        <f>G32*D32</f>
        <v>80953.152000000002</v>
      </c>
      <c r="I32" s="86" t="s">
        <v>359</v>
      </c>
    </row>
    <row r="33" spans="2:9" s="92" customFormat="1">
      <c r="B33" s="97" t="s">
        <v>360</v>
      </c>
      <c r="C33" s="499" t="s">
        <v>175</v>
      </c>
      <c r="D33" s="500">
        <v>8</v>
      </c>
      <c r="E33" s="501">
        <v>0</v>
      </c>
      <c r="F33" s="486">
        <v>1079.3800000000001</v>
      </c>
      <c r="G33" s="502">
        <v>1079.3800000000001</v>
      </c>
      <c r="H33" s="95">
        <f t="shared" ref="H33:H35" si="1">G33*D33</f>
        <v>8635.0400000000009</v>
      </c>
      <c r="I33" s="86" t="s">
        <v>362</v>
      </c>
    </row>
    <row r="34" spans="2:9" s="92" customFormat="1">
      <c r="B34" s="97" t="s">
        <v>95</v>
      </c>
      <c r="C34" s="499" t="s">
        <v>176</v>
      </c>
      <c r="D34" s="500">
        <v>4</v>
      </c>
      <c r="E34" s="501">
        <v>0</v>
      </c>
      <c r="F34" s="486">
        <v>1284.9668000000001</v>
      </c>
      <c r="G34" s="502">
        <v>1284.9668000000001</v>
      </c>
      <c r="H34" s="95">
        <f t="shared" si="1"/>
        <v>5139.8672000000006</v>
      </c>
      <c r="I34" s="86" t="s">
        <v>361</v>
      </c>
    </row>
    <row r="35" spans="2:9" s="92" customFormat="1">
      <c r="B35" s="97" t="s">
        <v>99</v>
      </c>
      <c r="C35" s="503" t="s">
        <v>177</v>
      </c>
      <c r="D35" s="504">
        <v>29</v>
      </c>
      <c r="E35" s="505">
        <v>0</v>
      </c>
      <c r="F35" s="492">
        <v>822.38200000000006</v>
      </c>
      <c r="G35" s="506">
        <v>822.38200000000006</v>
      </c>
      <c r="H35" s="95">
        <f t="shared" si="1"/>
        <v>23849.078000000001</v>
      </c>
      <c r="I35" s="86" t="s">
        <v>496</v>
      </c>
    </row>
    <row r="36" spans="2:9" s="87" customFormat="1">
      <c r="B36" s="98" t="s">
        <v>365</v>
      </c>
      <c r="C36" s="99"/>
      <c r="D36" s="105">
        <f>SUM(D32:D35)</f>
        <v>76</v>
      </c>
      <c r="E36" s="100"/>
      <c r="F36" s="101">
        <f>SUM(F32:F35)</f>
        <v>5499.6759999999995</v>
      </c>
      <c r="G36" s="101">
        <f>SUM(G32:G35)</f>
        <v>5499.6759999999995</v>
      </c>
      <c r="H36" s="101">
        <f>SUM(H32:H35)</f>
        <v>118577.13720000003</v>
      </c>
      <c r="I36" s="88"/>
    </row>
    <row r="37" spans="2:9" s="87" customFormat="1">
      <c r="B37" s="402" t="s">
        <v>450</v>
      </c>
      <c r="C37" s="403"/>
      <c r="D37" s="403"/>
      <c r="E37" s="403"/>
      <c r="F37" s="403"/>
      <c r="G37" s="403"/>
      <c r="H37" s="403"/>
      <c r="I37" s="404"/>
    </row>
    <row r="38" spans="2:9" s="87" customFormat="1">
      <c r="B38" s="97" t="s">
        <v>452</v>
      </c>
      <c r="C38" s="408" t="s">
        <v>451</v>
      </c>
      <c r="D38" s="107">
        <v>3</v>
      </c>
      <c r="E38" s="94"/>
      <c r="F38" s="94">
        <v>1740</v>
      </c>
      <c r="G38" s="94">
        <f>F38</f>
        <v>1740</v>
      </c>
      <c r="H38" s="95">
        <f>G38*D38</f>
        <v>5220</v>
      </c>
      <c r="I38" s="409" t="s">
        <v>451</v>
      </c>
    </row>
    <row r="39" spans="2:9" s="87" customFormat="1">
      <c r="B39" s="102" t="s">
        <v>363</v>
      </c>
      <c r="C39" s="102"/>
      <c r="D39" s="106">
        <f>D30+D36</f>
        <v>156</v>
      </c>
      <c r="E39" s="103">
        <f>E30</f>
        <v>39751.529599999994</v>
      </c>
      <c r="F39" s="103">
        <f>F36+F30+F38</f>
        <v>166245.49280000007</v>
      </c>
      <c r="G39" s="103">
        <f>G36+G30+G38</f>
        <v>205997.02240000005</v>
      </c>
      <c r="H39" s="103">
        <f>H36+H30+H38</f>
        <v>641240.18160000001</v>
      </c>
      <c r="I39" s="89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2022-07-04T20:08:06Z</dcterms:modified>
</cp:coreProperties>
</file>