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795" firstSheet="3" activeTab="11"/>
  </bookViews>
  <sheets>
    <sheet name="JAN-2021" sheetId="36" r:id="rId1"/>
    <sheet name="FEV-2021" sheetId="37" r:id="rId2"/>
    <sheet name="MAR-2021" sheetId="38" r:id="rId3"/>
    <sheet name="ABR-2021" sheetId="39" r:id="rId4"/>
    <sheet name="MAI-2021" sheetId="40" r:id="rId5"/>
    <sheet name="JUN-2021" sheetId="41" r:id="rId6"/>
    <sheet name="JUL-2021" sheetId="42" r:id="rId7"/>
    <sheet name="AGO-2021" sheetId="43" r:id="rId8"/>
    <sheet name="SET-2021" sheetId="44" r:id="rId9"/>
    <sheet name="OUT-2021" sheetId="45" r:id="rId10"/>
    <sheet name="NOV-2021" sheetId="46" r:id="rId11"/>
    <sheet name="DEZ-2021" sheetId="47" r:id="rId12"/>
  </sheets>
  <calcPr calcId="125725"/>
</workbook>
</file>

<file path=xl/calcChain.xml><?xml version="1.0" encoding="utf-8"?>
<calcChain xmlns="http://schemas.openxmlformats.org/spreadsheetml/2006/main">
  <c r="N11" i="47"/>
  <c r="K11"/>
  <c r="I10"/>
  <c r="R9"/>
  <c r="R8"/>
  <c r="R7"/>
  <c r="R6"/>
  <c r="R18" i="46"/>
  <c r="R17"/>
  <c r="R16"/>
  <c r="R15"/>
  <c r="R14"/>
  <c r="R13"/>
  <c r="R12"/>
  <c r="R11"/>
  <c r="R10"/>
  <c r="R9"/>
  <c r="R8"/>
  <c r="R7"/>
  <c r="N20"/>
  <c r="K20"/>
  <c r="I19"/>
  <c r="R6"/>
  <c r="N11" i="45"/>
  <c r="K11"/>
  <c r="I10"/>
  <c r="R9"/>
  <c r="R8"/>
  <c r="R7"/>
  <c r="R6"/>
  <c r="N11" i="44"/>
  <c r="K11"/>
  <c r="I10"/>
  <c r="R9"/>
  <c r="R8"/>
  <c r="R7"/>
  <c r="R6"/>
  <c r="N11" i="43"/>
  <c r="K11"/>
  <c r="I10"/>
  <c r="R9"/>
  <c r="R8"/>
  <c r="R7"/>
  <c r="R6"/>
  <c r="S8" i="42"/>
  <c r="O12"/>
  <c r="L12"/>
  <c r="J11"/>
  <c r="S10"/>
  <c r="S9"/>
  <c r="S7"/>
  <c r="S6"/>
  <c r="N11" i="41"/>
  <c r="K11"/>
  <c r="I10"/>
  <c r="R9"/>
  <c r="R8"/>
  <c r="R7"/>
  <c r="R6"/>
  <c r="R11" s="1"/>
  <c r="S7" i="40"/>
  <c r="S6"/>
  <c r="O11"/>
  <c r="L11"/>
  <c r="J10"/>
  <c r="S9"/>
  <c r="S8"/>
  <c r="N11" i="39"/>
  <c r="K11"/>
  <c r="I10"/>
  <c r="R9"/>
  <c r="R8"/>
  <c r="R7"/>
  <c r="R6"/>
  <c r="R7" i="38"/>
  <c r="R6"/>
  <c r="N11"/>
  <c r="K11"/>
  <c r="I10"/>
  <c r="R9"/>
  <c r="R8"/>
  <c r="R7" i="37"/>
  <c r="R6"/>
  <c r="N11"/>
  <c r="K11"/>
  <c r="I10"/>
  <c r="R9"/>
  <c r="R8"/>
  <c r="N11" i="36"/>
  <c r="K11"/>
  <c r="I10"/>
  <c r="R9"/>
  <c r="R8"/>
  <c r="R7"/>
  <c r="R6"/>
  <c r="R11" s="1"/>
  <c r="R11" i="47" l="1"/>
  <c r="R11" i="43"/>
  <c r="R11" i="37"/>
  <c r="R11" i="39"/>
  <c r="R11" i="45"/>
  <c r="R20" i="46"/>
  <c r="R11" i="44"/>
  <c r="S12" i="42"/>
  <c r="S11" i="40"/>
  <c r="R11" i="38"/>
</calcChain>
</file>

<file path=xl/sharedStrings.xml><?xml version="1.0" encoding="utf-8"?>
<sst xmlns="http://schemas.openxmlformats.org/spreadsheetml/2006/main" count="419" uniqueCount="60">
  <si>
    <t>MATRIZ DE GERENCIAMENTO DE PASSAGENS E DIÁRIAS</t>
  </si>
  <si>
    <t>MÊS REFERÊNCIA:</t>
  </si>
  <si>
    <t>NOME DO SERVIDOR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</si>
  <si>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</si>
  <si>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</si>
  <si>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</si>
  <si>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</si>
  <si>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</si>
  <si>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</si>
  <si>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</si>
  <si>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</si>
  <si>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</si>
  <si>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</si>
  <si>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</si>
  <si>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DJALMA LIMA O DANTAS</t>
  </si>
  <si>
    <t>Diretor Comercial</t>
  </si>
  <si>
    <t>FLAVIO GOUVEIA</t>
  </si>
  <si>
    <t>Diretor Presidente</t>
  </si>
  <si>
    <t>REC/Brasília-DF/REC</t>
  </si>
  <si>
    <t>INÍCIO</t>
  </si>
  <si>
    <t>FIM</t>
  </si>
  <si>
    <t xml:space="preserve">Reunião MS, c/Sandra Barros </t>
  </si>
  <si>
    <t>DATA DA</t>
  </si>
  <si>
    <t>VIAGEM</t>
  </si>
  <si>
    <t>Reunião MS</t>
  </si>
  <si>
    <t>Planilha atualizada em 05/03/2021</t>
  </si>
  <si>
    <t>informo que no mês de MARÇO/2021, não houve movimentação de viagem, nem despesas com aquisição de passagem aérea.</t>
  </si>
  <si>
    <t>informo que no mês de ABRIL/2021, não houve movimentação de viagem, nem despesas com aquisição de passagem aérea.</t>
  </si>
  <si>
    <t>Planilha atualizada em 31/05/2021</t>
  </si>
  <si>
    <t xml:space="preserve">PLINIO PIMENTEL Fº </t>
  </si>
  <si>
    <t>Reunião MS - 12/5</t>
  </si>
  <si>
    <t>SERGIO NORONHA</t>
  </si>
  <si>
    <t>Superint.Comercial</t>
  </si>
  <si>
    <t>Visita Tec.Lab.Marinha(equipto)</t>
  </si>
  <si>
    <t>RIO DE JANEIRO/RECIFE</t>
  </si>
  <si>
    <t>.</t>
  </si>
  <si>
    <t>informo que no mês de JUNHO/2021, não houve movimentação de viagem, nem despesas com aquisição de passagem aérea.</t>
  </si>
  <si>
    <t>Reunião MS - 3-4/8</t>
  </si>
  <si>
    <t>Reunião na BLANVER - 17-18/8</t>
  </si>
  <si>
    <t>REC/São Paulo-SP/REC</t>
  </si>
  <si>
    <t>Planilha atualizada em 30/7/2021</t>
  </si>
  <si>
    <t>informo que no mês de AGOSTO/2021, não houve movimentação de viagem, nem despesas com aquisição de passagem aérea.</t>
  </si>
  <si>
    <t>Diretora Tec.Indl.</t>
  </si>
  <si>
    <t>BETY  CORDULA</t>
  </si>
  <si>
    <t xml:space="preserve">Reunião MS </t>
  </si>
  <si>
    <t>informo que no mês de OUTUBRO/2021, não houve movimentação de viagem, nem despesas com aquisição de passagem aérea.</t>
  </si>
  <si>
    <t>NIVALDO BRAYNER</t>
  </si>
  <si>
    <t>EUGENIO PACELLI</t>
  </si>
  <si>
    <t>MARCELO MENELAU</t>
  </si>
  <si>
    <t>SILVIA FARIAS</t>
  </si>
  <si>
    <t>MIGUEL RIBEIRO</t>
  </si>
  <si>
    <t>Engº Obras</t>
  </si>
  <si>
    <t>Coord.Pesq.Desenv.</t>
  </si>
  <si>
    <t>Coord.Ctl.Qualidade</t>
  </si>
  <si>
    <t>Superint.Adm.</t>
  </si>
  <si>
    <t>Diretor Adm.Financ.</t>
  </si>
  <si>
    <t>Coord.Produção</t>
  </si>
  <si>
    <t>FCE PHARMA-2021 (Feira)</t>
  </si>
  <si>
    <t>AILA SANTANA</t>
  </si>
  <si>
    <t>Reunião MIN.SAÚDE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</si>
</sst>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5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4" fontId="2" fillId="5" borderId="6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6" borderId="12" xfId="0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4" fontId="3" fillId="5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3" fillId="0" borderId="24" xfId="0" applyFont="1" applyBorder="1"/>
    <xf numFmtId="0" fontId="6" fillId="6" borderId="27" xfId="0" applyFont="1" applyFill="1" applyBorder="1"/>
    <xf numFmtId="0" fontId="6" fillId="0" borderId="20" xfId="0" applyFont="1" applyBorder="1" applyAlignment="1">
      <alignment horizontal="center" wrapText="1"/>
    </xf>
    <xf numFmtId="16" fontId="6" fillId="0" borderId="19" xfId="0" applyNumberFormat="1" applyFont="1" applyBorder="1" applyAlignment="1">
      <alignment horizontal="center"/>
    </xf>
    <xf numFmtId="0" fontId="0" fillId="7" borderId="13" xfId="0" applyFill="1" applyBorder="1"/>
    <xf numFmtId="14" fontId="3" fillId="0" borderId="13" xfId="0" applyNumberFormat="1" applyFont="1" applyBorder="1"/>
    <xf numFmtId="4" fontId="0" fillId="0" borderId="11" xfId="0" applyNumberFormat="1" applyBorder="1"/>
    <xf numFmtId="0" fontId="5" fillId="0" borderId="20" xfId="0" applyFont="1" applyBorder="1" applyAlignment="1">
      <alignment horizontal="center"/>
    </xf>
    <xf numFmtId="0" fontId="8" fillId="0" borderId="0" xfId="0" applyFont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3" fillId="4" borderId="31" xfId="0" applyNumberFormat="1" applyFont="1" applyFill="1" applyBorder="1" applyAlignment="1">
      <alignment horizontal="right" vertical="center"/>
    </xf>
    <xf numFmtId="0" fontId="6" fillId="6" borderId="36" xfId="0" applyFont="1" applyFill="1" applyBorder="1" applyAlignment="1">
      <alignment horizontal="left" vertical="center"/>
    </xf>
    <xf numFmtId="16" fontId="6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3" fillId="4" borderId="14" xfId="0" applyNumberFormat="1" applyFont="1" applyFill="1" applyBorder="1" applyAlignment="1">
      <alignment horizontal="right" vertical="center"/>
    </xf>
    <xf numFmtId="4" fontId="3" fillId="5" borderId="19" xfId="0" applyNumberFormat="1" applyFont="1" applyFill="1" applyBorder="1" applyAlignment="1">
      <alignment horizontal="right" vertical="center"/>
    </xf>
    <xf numFmtId="4" fontId="3" fillId="4" borderId="11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6" borderId="23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4" fontId="3" fillId="4" borderId="38" xfId="0" applyNumberFormat="1" applyFont="1" applyFill="1" applyBorder="1" applyAlignment="1">
      <alignment horizontal="right" vertical="center"/>
    </xf>
    <xf numFmtId="4" fontId="3" fillId="4" borderId="39" xfId="0" applyNumberFormat="1" applyFont="1" applyFill="1" applyBorder="1" applyAlignment="1">
      <alignment horizontal="right" vertical="center"/>
    </xf>
    <xf numFmtId="4" fontId="3" fillId="4" borderId="19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C18" sqref="C18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44197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73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09" t="s">
        <v>12</v>
      </c>
      <c r="K4" s="109" t="s">
        <v>9</v>
      </c>
      <c r="L4" s="111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30" t="s">
        <v>19</v>
      </c>
      <c r="F5" s="31" t="s">
        <v>20</v>
      </c>
      <c r="G5" s="105"/>
      <c r="H5" s="106"/>
      <c r="I5" s="108"/>
      <c r="J5" s="110"/>
      <c r="K5" s="110"/>
      <c r="L5" s="112"/>
      <c r="M5" s="96"/>
      <c r="N5" s="115"/>
      <c r="O5" s="112"/>
      <c r="P5" s="96"/>
      <c r="Q5" s="98"/>
      <c r="R5" s="100"/>
    </row>
    <row r="6" spans="1:18" ht="13.5" customHeight="1" thickBot="1">
      <c r="A6" s="34" t="s">
        <v>16</v>
      </c>
      <c r="B6" s="35">
        <v>3243</v>
      </c>
      <c r="C6" s="5" t="s">
        <v>17</v>
      </c>
      <c r="D6" s="22" t="s">
        <v>21</v>
      </c>
      <c r="E6" s="36">
        <v>44209</v>
      </c>
      <c r="F6" s="36">
        <v>44210</v>
      </c>
      <c r="G6" s="101" t="s">
        <v>18</v>
      </c>
      <c r="H6" s="102"/>
      <c r="I6" s="2">
        <v>2</v>
      </c>
      <c r="J6" s="3">
        <v>1853.02</v>
      </c>
      <c r="K6" s="3">
        <v>1853.02</v>
      </c>
      <c r="L6" s="8">
        <v>0</v>
      </c>
      <c r="M6" s="8">
        <v>0</v>
      </c>
      <c r="N6" s="8">
        <v>396.14</v>
      </c>
      <c r="O6" s="8">
        <v>0</v>
      </c>
      <c r="P6" s="8">
        <v>0</v>
      </c>
      <c r="Q6" s="4">
        <v>0</v>
      </c>
      <c r="R6" s="4">
        <f t="shared" ref="R6:R9" si="0">SUM(K6:N6)</f>
        <v>2249.16</v>
      </c>
    </row>
    <row r="7" spans="1:18" ht="13.5" customHeight="1" thickBot="1">
      <c r="A7" s="18" t="s">
        <v>14</v>
      </c>
      <c r="B7" s="17">
        <v>2274</v>
      </c>
      <c r="C7" s="5" t="s">
        <v>15</v>
      </c>
      <c r="D7" s="22" t="s">
        <v>21</v>
      </c>
      <c r="E7" s="36">
        <v>44209</v>
      </c>
      <c r="F7" s="36">
        <v>44210</v>
      </c>
      <c r="G7" s="91" t="s">
        <v>18</v>
      </c>
      <c r="H7" s="92"/>
      <c r="I7" s="2">
        <v>2</v>
      </c>
      <c r="J7" s="3">
        <v>1853.02</v>
      </c>
      <c r="K7" s="3">
        <v>1853.02</v>
      </c>
      <c r="L7" s="8">
        <v>0</v>
      </c>
      <c r="M7" s="8">
        <v>0</v>
      </c>
      <c r="N7" s="8">
        <v>545.45000000000005</v>
      </c>
      <c r="O7" s="8">
        <v>0</v>
      </c>
      <c r="P7" s="8">
        <v>0</v>
      </c>
      <c r="Q7" s="4">
        <v>0</v>
      </c>
      <c r="R7" s="4">
        <f t="shared" si="0"/>
        <v>2398.4700000000003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4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3706.04</v>
      </c>
      <c r="N11" s="39">
        <f>SUM(N6:N10)</f>
        <v>941.59</v>
      </c>
      <c r="R11" s="39">
        <f>SUM(R6:R10)</f>
        <v>4647.63</v>
      </c>
    </row>
    <row r="12" spans="1:18">
      <c r="A12" s="41" t="s">
        <v>25</v>
      </c>
    </row>
    <row r="16" spans="1:18">
      <c r="G16" s="28"/>
    </row>
  </sheetData>
  <mergeCells count="26">
    <mergeCell ref="R4:R5"/>
    <mergeCell ref="G6:H6"/>
    <mergeCell ref="G7:H7"/>
    <mergeCell ref="G8:H8"/>
    <mergeCell ref="G4:H5"/>
    <mergeCell ref="I4:I5"/>
    <mergeCell ref="J4:J5"/>
    <mergeCell ref="K4:K5"/>
    <mergeCell ref="L4:L5"/>
    <mergeCell ref="M4:M5"/>
    <mergeCell ref="N4:N5"/>
    <mergeCell ref="O4:O5"/>
    <mergeCell ref="O3:Q3"/>
    <mergeCell ref="G9:H9"/>
    <mergeCell ref="G10:H10"/>
    <mergeCell ref="P4:P5"/>
    <mergeCell ref="Q4:Q5"/>
    <mergeCell ref="A2:N2"/>
    <mergeCell ref="E4:F4"/>
    <mergeCell ref="E3:F3"/>
    <mergeCell ref="G3:K3"/>
    <mergeCell ref="L3:N3"/>
    <mergeCell ref="A3:A5"/>
    <mergeCell ref="B3:B5"/>
    <mergeCell ref="C3:C5"/>
    <mergeCell ref="D3:D5"/>
  </mergeCells>
  <pageMargins left="0.26" right="0.15748031496062992" top="0.78740157480314965" bottom="0.78740157480314965" header="0.31496062992125984" footer="0.31496062992125984"/>
  <pageSetup paperSize="9" scale="7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D20" sqref="D20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9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44470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55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/>
      <c r="B6" s="35"/>
      <c r="C6" s="5"/>
      <c r="D6" s="22"/>
      <c r="E6" s="36"/>
      <c r="F6" s="36"/>
      <c r="G6" s="101"/>
      <c r="H6" s="102"/>
      <c r="I6" s="2">
        <v>0</v>
      </c>
      <c r="J6" s="3">
        <v>0</v>
      </c>
      <c r="K6" s="44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91"/>
      <c r="H7" s="92"/>
      <c r="I7" s="2">
        <v>0</v>
      </c>
      <c r="J7" s="3">
        <v>0</v>
      </c>
      <c r="K7" s="44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3" spans="1:18" ht="15.75">
      <c r="A13" s="117" t="s">
        <v>45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</sheetData>
  <mergeCells count="27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9:H9"/>
    <mergeCell ref="G10:H10"/>
    <mergeCell ref="A13:R13"/>
    <mergeCell ref="P4:P5"/>
    <mergeCell ref="Q4:Q5"/>
    <mergeCell ref="R4:R5"/>
    <mergeCell ref="G6:H6"/>
    <mergeCell ref="G7:H7"/>
    <mergeCell ref="G8:H8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topLeftCell="B1" workbookViewId="0">
      <selection activeCell="H23" sqref="H23"/>
    </sheetView>
  </sheetViews>
  <sheetFormatPr defaultRowHeight="12.75"/>
  <cols>
    <col min="1" max="1" width="19.28515625" bestFit="1" customWidth="1"/>
    <col min="2" max="2" width="10.28515625" bestFit="1" customWidth="1"/>
    <col min="3" max="3" width="15" customWidth="1"/>
    <col min="4" max="4" width="23.7109375" bestFit="1" customWidth="1"/>
    <col min="5" max="6" width="6.5703125" customWidth="1"/>
    <col min="8" max="8" width="7.85546875" customWidth="1"/>
    <col min="10" max="10" width="8.42578125" customWidth="1"/>
    <col min="11" max="11" width="9.140625" customWidth="1"/>
    <col min="16" max="16" width="8" customWidth="1"/>
    <col min="17" max="17" width="9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44501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56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 t="s">
        <v>29</v>
      </c>
      <c r="B6" s="35">
        <v>3383</v>
      </c>
      <c r="C6" s="5" t="s">
        <v>17</v>
      </c>
      <c r="D6" s="22" t="s">
        <v>59</v>
      </c>
      <c r="E6" s="36">
        <v>44511</v>
      </c>
      <c r="F6" s="36">
        <v>44511</v>
      </c>
      <c r="G6" s="101" t="s">
        <v>18</v>
      </c>
      <c r="H6" s="102"/>
      <c r="I6" s="2">
        <v>2</v>
      </c>
      <c r="J6" s="49">
        <v>4105.83</v>
      </c>
      <c r="K6" s="60">
        <v>4105.83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18" si="0">SUM(K6:N6)</f>
        <v>4105.83</v>
      </c>
    </row>
    <row r="7" spans="1:18" ht="13.5" customHeight="1" thickBot="1">
      <c r="A7" s="34" t="s">
        <v>29</v>
      </c>
      <c r="B7" s="35">
        <v>3383</v>
      </c>
      <c r="C7" s="5" t="s">
        <v>17</v>
      </c>
      <c r="D7" s="22" t="s">
        <v>57</v>
      </c>
      <c r="E7" s="36">
        <v>44529</v>
      </c>
      <c r="F7" s="36">
        <v>44532</v>
      </c>
      <c r="G7" s="101" t="s">
        <v>39</v>
      </c>
      <c r="H7" s="102"/>
      <c r="I7" s="2">
        <v>2</v>
      </c>
      <c r="J7" s="49">
        <v>3129.41</v>
      </c>
      <c r="K7" s="61">
        <v>3129.41</v>
      </c>
      <c r="L7" s="8">
        <v>0</v>
      </c>
      <c r="M7" s="8">
        <v>0</v>
      </c>
      <c r="N7" s="8">
        <v>1622.55</v>
      </c>
      <c r="O7" s="8">
        <v>0</v>
      </c>
      <c r="P7" s="8">
        <v>0</v>
      </c>
      <c r="Q7" s="4">
        <v>0</v>
      </c>
      <c r="R7" s="4">
        <f t="shared" si="0"/>
        <v>4751.96</v>
      </c>
    </row>
    <row r="8" spans="1:18" ht="13.5" customHeight="1" thickBot="1">
      <c r="A8" s="18" t="s">
        <v>14</v>
      </c>
      <c r="B8" s="17">
        <v>2274</v>
      </c>
      <c r="C8" s="5" t="s">
        <v>15</v>
      </c>
      <c r="D8" s="22" t="s">
        <v>59</v>
      </c>
      <c r="E8" s="36">
        <v>44511</v>
      </c>
      <c r="F8" s="36">
        <v>44511</v>
      </c>
      <c r="G8" s="101" t="s">
        <v>18</v>
      </c>
      <c r="H8" s="102"/>
      <c r="I8" s="2">
        <v>2</v>
      </c>
      <c r="J8" s="49">
        <v>4105.83</v>
      </c>
      <c r="K8" s="61">
        <v>4105.83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4105.83</v>
      </c>
    </row>
    <row r="9" spans="1:18" ht="13.5" customHeight="1" thickBot="1">
      <c r="A9" s="18" t="s">
        <v>14</v>
      </c>
      <c r="B9" s="17">
        <v>2274</v>
      </c>
      <c r="C9" s="5" t="s">
        <v>15</v>
      </c>
      <c r="D9" s="22" t="s">
        <v>57</v>
      </c>
      <c r="E9" s="36">
        <v>44529</v>
      </c>
      <c r="F9" s="36">
        <v>44532</v>
      </c>
      <c r="G9" s="101" t="s">
        <v>39</v>
      </c>
      <c r="H9" s="102"/>
      <c r="I9" s="2">
        <v>2</v>
      </c>
      <c r="J9" s="49">
        <v>2940.08</v>
      </c>
      <c r="K9" s="61">
        <v>2940.08</v>
      </c>
      <c r="L9" s="8">
        <v>0</v>
      </c>
      <c r="M9" s="8">
        <v>0</v>
      </c>
      <c r="N9" s="8">
        <v>1428.83</v>
      </c>
      <c r="O9" s="8">
        <v>0</v>
      </c>
      <c r="P9" s="8">
        <v>0</v>
      </c>
      <c r="Q9" s="4">
        <v>0</v>
      </c>
      <c r="R9" s="4">
        <f t="shared" si="0"/>
        <v>4368.91</v>
      </c>
    </row>
    <row r="10" spans="1:18" ht="13.5" customHeight="1" thickBot="1">
      <c r="A10" s="54" t="s">
        <v>43</v>
      </c>
      <c r="B10" s="7">
        <v>3192</v>
      </c>
      <c r="C10" s="5" t="s">
        <v>42</v>
      </c>
      <c r="D10" s="22" t="s">
        <v>57</v>
      </c>
      <c r="E10" s="36">
        <v>44529</v>
      </c>
      <c r="F10" s="36">
        <v>44532</v>
      </c>
      <c r="G10" s="101" t="s">
        <v>39</v>
      </c>
      <c r="H10" s="102"/>
      <c r="I10" s="2">
        <v>2</v>
      </c>
      <c r="J10" s="49">
        <v>3356.52</v>
      </c>
      <c r="K10" s="61">
        <v>3356.52</v>
      </c>
      <c r="L10" s="8">
        <v>0</v>
      </c>
      <c r="M10" s="8">
        <v>0</v>
      </c>
      <c r="N10" s="8">
        <v>1650.49</v>
      </c>
      <c r="O10" s="8">
        <v>0</v>
      </c>
      <c r="P10" s="8">
        <v>0</v>
      </c>
      <c r="Q10" s="4">
        <v>0</v>
      </c>
      <c r="R10" s="4">
        <f t="shared" si="0"/>
        <v>5007.01</v>
      </c>
    </row>
    <row r="11" spans="1:18" ht="13.5" customHeight="1" thickBot="1">
      <c r="A11" s="59" t="s">
        <v>46</v>
      </c>
      <c r="B11" s="57">
        <v>3289</v>
      </c>
      <c r="C11" s="5" t="s">
        <v>55</v>
      </c>
      <c r="D11" s="22" t="s">
        <v>57</v>
      </c>
      <c r="E11" s="36">
        <v>44529</v>
      </c>
      <c r="F11" s="36">
        <v>44532</v>
      </c>
      <c r="G11" s="101" t="s">
        <v>39</v>
      </c>
      <c r="H11" s="102"/>
      <c r="I11" s="2">
        <v>2</v>
      </c>
      <c r="J11" s="49">
        <v>3488.01</v>
      </c>
      <c r="K11" s="61">
        <v>3488.01</v>
      </c>
      <c r="L11" s="8">
        <v>0</v>
      </c>
      <c r="M11" s="8">
        <v>0</v>
      </c>
      <c r="N11" s="8">
        <v>1778.19</v>
      </c>
      <c r="O11" s="8">
        <v>0</v>
      </c>
      <c r="P11" s="8">
        <v>0</v>
      </c>
      <c r="Q11" s="4">
        <v>0</v>
      </c>
      <c r="R11" s="4">
        <f t="shared" si="0"/>
        <v>5266.2000000000007</v>
      </c>
    </row>
    <row r="12" spans="1:18" ht="13.5" customHeight="1" thickBot="1">
      <c r="A12" s="59" t="s">
        <v>47</v>
      </c>
      <c r="B12" s="17">
        <v>3245</v>
      </c>
      <c r="C12" s="5" t="s">
        <v>54</v>
      </c>
      <c r="D12" s="22" t="s">
        <v>57</v>
      </c>
      <c r="E12" s="36">
        <v>44530</v>
      </c>
      <c r="F12" s="36">
        <v>44533</v>
      </c>
      <c r="G12" s="101" t="s">
        <v>39</v>
      </c>
      <c r="H12" s="102"/>
      <c r="I12" s="2">
        <v>2</v>
      </c>
      <c r="J12" s="49">
        <v>1891.81</v>
      </c>
      <c r="K12" s="61">
        <v>1891.81</v>
      </c>
      <c r="L12" s="8">
        <v>0</v>
      </c>
      <c r="M12" s="8">
        <v>0</v>
      </c>
      <c r="N12" s="8">
        <v>1796.29</v>
      </c>
      <c r="O12" s="8">
        <v>0</v>
      </c>
      <c r="P12" s="8">
        <v>0</v>
      </c>
      <c r="Q12" s="4">
        <v>0</v>
      </c>
      <c r="R12" s="4">
        <f t="shared" si="0"/>
        <v>3688.1</v>
      </c>
    </row>
    <row r="13" spans="1:18" ht="13.5" customHeight="1" thickBot="1">
      <c r="A13" s="59" t="s">
        <v>48</v>
      </c>
      <c r="B13" s="17">
        <v>3206</v>
      </c>
      <c r="C13" s="5" t="s">
        <v>51</v>
      </c>
      <c r="D13" s="22" t="s">
        <v>57</v>
      </c>
      <c r="E13" s="36">
        <v>44530</v>
      </c>
      <c r="F13" s="36">
        <v>44533</v>
      </c>
      <c r="G13" s="101" t="s">
        <v>39</v>
      </c>
      <c r="H13" s="102"/>
      <c r="I13" s="2">
        <v>2</v>
      </c>
      <c r="J13" s="49">
        <v>1891.81</v>
      </c>
      <c r="K13" s="61">
        <v>1891.81</v>
      </c>
      <c r="L13" s="8">
        <v>0</v>
      </c>
      <c r="M13" s="8">
        <v>0</v>
      </c>
      <c r="N13" s="8">
        <v>1443.96</v>
      </c>
      <c r="O13" s="8">
        <v>0</v>
      </c>
      <c r="P13" s="8">
        <v>0</v>
      </c>
      <c r="Q13" s="4">
        <v>0</v>
      </c>
      <c r="R13" s="4">
        <f t="shared" si="0"/>
        <v>3335.77</v>
      </c>
    </row>
    <row r="14" spans="1:18" ht="13.5" customHeight="1" thickBot="1">
      <c r="A14" s="59" t="s">
        <v>49</v>
      </c>
      <c r="B14" s="17">
        <v>2415</v>
      </c>
      <c r="C14" s="5" t="s">
        <v>56</v>
      </c>
      <c r="D14" s="22" t="s">
        <v>57</v>
      </c>
      <c r="E14" s="36">
        <v>44530</v>
      </c>
      <c r="F14" s="36">
        <v>44532</v>
      </c>
      <c r="G14" s="101" t="s">
        <v>39</v>
      </c>
      <c r="H14" s="102"/>
      <c r="I14" s="2">
        <v>2</v>
      </c>
      <c r="J14" s="49">
        <v>2776.84</v>
      </c>
      <c r="K14" s="61">
        <v>2776.84</v>
      </c>
      <c r="L14" s="8">
        <v>0</v>
      </c>
      <c r="M14" s="8">
        <v>0</v>
      </c>
      <c r="N14" s="8">
        <v>1108.3900000000001</v>
      </c>
      <c r="O14" s="8">
        <v>0</v>
      </c>
      <c r="P14" s="8">
        <v>0</v>
      </c>
      <c r="Q14" s="4">
        <v>0</v>
      </c>
      <c r="R14" s="4">
        <f t="shared" si="0"/>
        <v>3885.2300000000005</v>
      </c>
    </row>
    <row r="15" spans="1:18" ht="13.5" customHeight="1" thickBot="1">
      <c r="A15" s="59" t="s">
        <v>58</v>
      </c>
      <c r="B15" s="17">
        <v>2382</v>
      </c>
      <c r="C15" s="5" t="s">
        <v>52</v>
      </c>
      <c r="D15" s="22" t="s">
        <v>57</v>
      </c>
      <c r="E15" s="36">
        <v>44530</v>
      </c>
      <c r="F15" s="36">
        <v>44532</v>
      </c>
      <c r="G15" s="101" t="s">
        <v>39</v>
      </c>
      <c r="H15" s="102"/>
      <c r="I15" s="2">
        <v>2</v>
      </c>
      <c r="J15" s="49">
        <v>2776.84</v>
      </c>
      <c r="K15" s="61">
        <v>2776.84</v>
      </c>
      <c r="L15" s="8">
        <v>0</v>
      </c>
      <c r="M15" s="8">
        <v>0</v>
      </c>
      <c r="N15" s="8">
        <v>479.79</v>
      </c>
      <c r="O15" s="8">
        <v>0</v>
      </c>
      <c r="P15" s="8">
        <v>0</v>
      </c>
      <c r="Q15" s="4">
        <v>0</v>
      </c>
      <c r="R15" s="4">
        <f t="shared" si="0"/>
        <v>3256.63</v>
      </c>
    </row>
    <row r="16" spans="1:18" ht="13.5" customHeight="1" thickBot="1">
      <c r="A16" s="58" t="s">
        <v>50</v>
      </c>
      <c r="B16" s="17">
        <v>2998</v>
      </c>
      <c r="C16" s="5" t="s">
        <v>53</v>
      </c>
      <c r="D16" s="22" t="s">
        <v>57</v>
      </c>
      <c r="E16" s="36">
        <v>44530</v>
      </c>
      <c r="F16" s="36">
        <v>44532</v>
      </c>
      <c r="G16" s="101" t="s">
        <v>39</v>
      </c>
      <c r="H16" s="102"/>
      <c r="I16" s="2">
        <v>2</v>
      </c>
      <c r="J16" s="49">
        <v>2453.9899999999998</v>
      </c>
      <c r="K16" s="62">
        <v>2453.9899999999998</v>
      </c>
      <c r="L16" s="8">
        <v>0</v>
      </c>
      <c r="M16" s="8">
        <v>0</v>
      </c>
      <c r="N16" s="8">
        <v>1035.48</v>
      </c>
      <c r="O16" s="8">
        <v>0</v>
      </c>
      <c r="P16" s="8">
        <v>0</v>
      </c>
      <c r="Q16" s="4">
        <v>0</v>
      </c>
      <c r="R16" s="4">
        <f t="shared" si="0"/>
        <v>3489.47</v>
      </c>
    </row>
    <row r="17" spans="1:18" ht="13.5" thickBot="1">
      <c r="A17" s="54"/>
      <c r="B17" s="7"/>
      <c r="C17" s="5"/>
      <c r="D17" s="22"/>
      <c r="E17" s="36"/>
      <c r="F17" s="36"/>
      <c r="G17" s="101"/>
      <c r="H17" s="102"/>
      <c r="I17" s="2">
        <v>0</v>
      </c>
      <c r="J17" s="49">
        <v>0</v>
      </c>
      <c r="K17" s="5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">
        <v>0</v>
      </c>
      <c r="R17" s="4">
        <f t="shared" si="0"/>
        <v>0</v>
      </c>
    </row>
    <row r="18" spans="1:18" ht="13.5" thickBot="1">
      <c r="A18" s="6"/>
      <c r="B18" s="7"/>
      <c r="C18" s="5"/>
      <c r="D18" s="23"/>
      <c r="E18" s="25"/>
      <c r="F18" s="25"/>
      <c r="G18" s="91"/>
      <c r="H18" s="92"/>
      <c r="I18" s="2">
        <v>0</v>
      </c>
      <c r="J18" s="49">
        <v>0</v>
      </c>
      <c r="K18" s="5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">
        <v>0</v>
      </c>
      <c r="R18" s="4">
        <f t="shared" si="0"/>
        <v>0</v>
      </c>
    </row>
    <row r="19" spans="1:18" ht="13.5" thickBot="1">
      <c r="A19" s="10"/>
      <c r="B19" s="11"/>
      <c r="C19" s="12"/>
      <c r="D19" s="24"/>
      <c r="E19" s="26"/>
      <c r="F19" s="27"/>
      <c r="G19" s="93"/>
      <c r="H19" s="94"/>
      <c r="I19" s="13">
        <f>SUM(I6:I18)</f>
        <v>22</v>
      </c>
      <c r="J19" s="19"/>
      <c r="K19" s="21"/>
      <c r="L19" s="16"/>
      <c r="M19" s="16"/>
      <c r="N19" s="15"/>
      <c r="O19" s="16"/>
      <c r="P19" s="16"/>
      <c r="Q19" s="14"/>
      <c r="R19" s="15"/>
    </row>
    <row r="20" spans="1:18" ht="13.5" thickBot="1">
      <c r="A20" s="1"/>
      <c r="B20" s="9"/>
      <c r="C20" s="9"/>
      <c r="D20" s="1"/>
      <c r="K20" s="39">
        <f>SUM(K6:K19)</f>
        <v>32916.97</v>
      </c>
      <c r="N20" s="39">
        <f>SUM(N6:N19)</f>
        <v>12343.969999999998</v>
      </c>
      <c r="R20" s="39">
        <f>SUM(R6:R19)</f>
        <v>45260.94</v>
      </c>
    </row>
  </sheetData>
  <mergeCells count="35">
    <mergeCell ref="R4:R5"/>
    <mergeCell ref="G6:H6"/>
    <mergeCell ref="G8:H8"/>
    <mergeCell ref="G18:H18"/>
    <mergeCell ref="G19:H19"/>
    <mergeCell ref="G7:H7"/>
    <mergeCell ref="G9:H9"/>
    <mergeCell ref="G10:H10"/>
    <mergeCell ref="G11:H11"/>
    <mergeCell ref="G12:H12"/>
    <mergeCell ref="G13:H13"/>
    <mergeCell ref="G14:H14"/>
    <mergeCell ref="G15:H15"/>
    <mergeCell ref="G17:H17"/>
    <mergeCell ref="G16:H16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2:N2"/>
    <mergeCell ref="A3:A5"/>
    <mergeCell ref="B3:B5"/>
    <mergeCell ref="C3:C5"/>
    <mergeCell ref="D3:D5"/>
    <mergeCell ref="E3:F3"/>
    <mergeCell ref="G3:K3"/>
    <mergeCell ref="L3:N3"/>
  </mergeCells>
  <pageMargins left="0.17" right="0.16" top="0.78740157480314965" bottom="0.78740157480314965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>
      <selection activeCell="D28" sqref="D28"/>
    </sheetView>
  </sheetViews>
  <sheetFormatPr defaultRowHeight="12.75"/>
  <cols>
    <col min="1" max="1" width="19.28515625" bestFit="1" customWidth="1"/>
    <col min="2" max="2" width="10.28515625" bestFit="1" customWidth="1"/>
    <col min="3" max="3" width="15" customWidth="1"/>
    <col min="4" max="4" width="23.7109375" bestFit="1" customWidth="1"/>
    <col min="5" max="6" width="6.5703125" customWidth="1"/>
    <col min="8" max="8" width="7.85546875" customWidth="1"/>
    <col min="10" max="10" width="8.42578125" customWidth="1"/>
    <col min="11" max="11" width="9.140625" customWidth="1"/>
    <col min="16" max="16" width="8" customWidth="1"/>
    <col min="17" max="17" width="9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44531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63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 t="s">
        <v>29</v>
      </c>
      <c r="B6" s="35">
        <v>3383</v>
      </c>
      <c r="C6" s="5" t="s">
        <v>17</v>
      </c>
      <c r="D6" s="22" t="s">
        <v>59</v>
      </c>
      <c r="E6" s="36">
        <v>44545</v>
      </c>
      <c r="F6" s="36">
        <v>44547</v>
      </c>
      <c r="G6" s="101" t="s">
        <v>18</v>
      </c>
      <c r="H6" s="102"/>
      <c r="I6" s="64">
        <v>2</v>
      </c>
      <c r="J6" s="51">
        <v>1180.08</v>
      </c>
      <c r="K6" s="51">
        <v>1180.08</v>
      </c>
      <c r="L6" s="8">
        <v>0</v>
      </c>
      <c r="M6" s="8">
        <v>0</v>
      </c>
      <c r="N6" s="8">
        <v>1451.71</v>
      </c>
      <c r="O6" s="8">
        <v>0</v>
      </c>
      <c r="P6" s="8">
        <v>0</v>
      </c>
      <c r="Q6" s="4">
        <v>0</v>
      </c>
      <c r="R6" s="4">
        <f t="shared" ref="R6:R9" si="0">SUM(K6:N6)</f>
        <v>2631.79</v>
      </c>
    </row>
    <row r="7" spans="1:18" ht="13.5" customHeight="1" thickBot="1">
      <c r="A7" s="18" t="s">
        <v>14</v>
      </c>
      <c r="B7" s="17">
        <v>2274</v>
      </c>
      <c r="C7" s="5" t="s">
        <v>15</v>
      </c>
      <c r="D7" s="22" t="s">
        <v>59</v>
      </c>
      <c r="E7" s="36">
        <v>44545</v>
      </c>
      <c r="F7" s="36">
        <v>44546</v>
      </c>
      <c r="G7" s="101" t="s">
        <v>18</v>
      </c>
      <c r="H7" s="102"/>
      <c r="I7" s="64">
        <v>2</v>
      </c>
      <c r="J7" s="51">
        <v>2133.27</v>
      </c>
      <c r="K7" s="51">
        <v>2133.27</v>
      </c>
      <c r="L7" s="8">
        <v>0</v>
      </c>
      <c r="M7" s="8">
        <v>0</v>
      </c>
      <c r="N7" s="8">
        <v>880.47</v>
      </c>
      <c r="O7" s="8">
        <v>0</v>
      </c>
      <c r="P7" s="8">
        <v>0</v>
      </c>
      <c r="Q7" s="4">
        <v>0</v>
      </c>
      <c r="R7" s="4">
        <f t="shared" si="0"/>
        <v>3013.74</v>
      </c>
    </row>
    <row r="8" spans="1:18" ht="13.5" thickBot="1">
      <c r="A8" s="54"/>
      <c r="B8" s="7"/>
      <c r="C8" s="5"/>
      <c r="D8" s="22"/>
      <c r="E8" s="36"/>
      <c r="F8" s="36"/>
      <c r="G8" s="101"/>
      <c r="H8" s="102"/>
      <c r="I8" s="2">
        <v>0</v>
      </c>
      <c r="J8" s="49">
        <v>0</v>
      </c>
      <c r="K8" s="5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49">
        <v>0</v>
      </c>
      <c r="K9" s="51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4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3313.35</v>
      </c>
      <c r="N11" s="39">
        <f>SUM(N6:N10)</f>
        <v>2332.1800000000003</v>
      </c>
      <c r="R11" s="39">
        <f>SUM(R6:R10)</f>
        <v>5645.53</v>
      </c>
    </row>
  </sheetData>
  <mergeCells count="26">
    <mergeCell ref="A2:N2"/>
    <mergeCell ref="A3:A5"/>
    <mergeCell ref="B3:B5"/>
    <mergeCell ref="C3:C5"/>
    <mergeCell ref="D3:D5"/>
    <mergeCell ref="E3:F3"/>
    <mergeCell ref="G3:K3"/>
    <mergeCell ref="L3:N3"/>
    <mergeCell ref="R4:R5"/>
    <mergeCell ref="G6:H6"/>
    <mergeCell ref="G7:H7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8:H8"/>
    <mergeCell ref="G9:H9"/>
    <mergeCell ref="G10:H10"/>
    <mergeCell ref="P4:P5"/>
    <mergeCell ref="Q4:Q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44228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73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09" t="s">
        <v>12</v>
      </c>
      <c r="K4" s="109" t="s">
        <v>9</v>
      </c>
      <c r="L4" s="111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30" t="s">
        <v>19</v>
      </c>
      <c r="F5" s="31" t="s">
        <v>20</v>
      </c>
      <c r="G5" s="105"/>
      <c r="H5" s="106"/>
      <c r="I5" s="108"/>
      <c r="J5" s="110"/>
      <c r="K5" s="110"/>
      <c r="L5" s="112"/>
      <c r="M5" s="96"/>
      <c r="N5" s="115"/>
      <c r="O5" s="112"/>
      <c r="P5" s="96"/>
      <c r="Q5" s="98"/>
      <c r="R5" s="100"/>
    </row>
    <row r="6" spans="1:18" ht="13.5" customHeight="1" thickBot="1">
      <c r="A6" s="34" t="s">
        <v>16</v>
      </c>
      <c r="B6" s="35">
        <v>3243</v>
      </c>
      <c r="C6" s="5" t="s">
        <v>17</v>
      </c>
      <c r="D6" s="22" t="s">
        <v>24</v>
      </c>
      <c r="E6" s="36">
        <v>44251</v>
      </c>
      <c r="F6" s="36">
        <v>44252</v>
      </c>
      <c r="G6" s="101" t="s">
        <v>18</v>
      </c>
      <c r="H6" s="102"/>
      <c r="I6" s="2">
        <v>2</v>
      </c>
      <c r="J6" s="3">
        <v>2275.85</v>
      </c>
      <c r="K6" s="3">
        <v>2275.85</v>
      </c>
      <c r="L6" s="8">
        <v>0</v>
      </c>
      <c r="M6" s="8">
        <v>0</v>
      </c>
      <c r="N6" s="8">
        <v>320</v>
      </c>
      <c r="O6" s="8">
        <v>0</v>
      </c>
      <c r="P6" s="8">
        <v>0</v>
      </c>
      <c r="Q6" s="4">
        <v>0</v>
      </c>
      <c r="R6" s="4">
        <f t="shared" ref="R6:R7" si="0">SUM(K6:N6)</f>
        <v>2595.85</v>
      </c>
    </row>
    <row r="7" spans="1:18" ht="13.5" customHeight="1" thickBot="1">
      <c r="A7" s="18" t="s">
        <v>14</v>
      </c>
      <c r="B7" s="17">
        <v>2274</v>
      </c>
      <c r="C7" s="5" t="s">
        <v>15</v>
      </c>
      <c r="D7" s="22" t="s">
        <v>24</v>
      </c>
      <c r="E7" s="36">
        <v>44251</v>
      </c>
      <c r="F7" s="36">
        <v>44251</v>
      </c>
      <c r="G7" s="91" t="s">
        <v>18</v>
      </c>
      <c r="H7" s="92"/>
      <c r="I7" s="2">
        <v>2</v>
      </c>
      <c r="J7" s="3">
        <v>2255.9899999999998</v>
      </c>
      <c r="K7" s="3">
        <v>2255.9899999999998</v>
      </c>
      <c r="L7" s="8">
        <v>0</v>
      </c>
      <c r="M7" s="8">
        <v>0</v>
      </c>
      <c r="N7" s="8">
        <v>385.13</v>
      </c>
      <c r="O7" s="8">
        <v>0</v>
      </c>
      <c r="P7" s="8">
        <v>0</v>
      </c>
      <c r="Q7" s="4">
        <v>0</v>
      </c>
      <c r="R7" s="4">
        <f t="shared" si="0"/>
        <v>2641.12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ref="R8:R9" si="1">SUM(K8:N8)</f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1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4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4531.84</v>
      </c>
      <c r="N11" s="39">
        <f>SUM(N6:N10)</f>
        <v>705.13</v>
      </c>
      <c r="R11" s="39">
        <f>SUM(R6:R10)</f>
        <v>5236.9699999999993</v>
      </c>
    </row>
    <row r="12" spans="1:18">
      <c r="A12" s="41" t="s">
        <v>25</v>
      </c>
    </row>
    <row r="16" spans="1:18">
      <c r="G16" s="28"/>
    </row>
  </sheetData>
  <mergeCells count="26">
    <mergeCell ref="G9:H9"/>
    <mergeCell ref="G10:H10"/>
    <mergeCell ref="P4:P5"/>
    <mergeCell ref="Q4:Q5"/>
    <mergeCell ref="R4:R5"/>
    <mergeCell ref="G6:H6"/>
    <mergeCell ref="G7:H7"/>
    <mergeCell ref="G8:H8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23" right="0.19685039370078741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44256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73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09" t="s">
        <v>12</v>
      </c>
      <c r="K4" s="109" t="s">
        <v>9</v>
      </c>
      <c r="L4" s="111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40" t="s">
        <v>19</v>
      </c>
      <c r="F5" s="31" t="s">
        <v>20</v>
      </c>
      <c r="G5" s="105"/>
      <c r="H5" s="106"/>
      <c r="I5" s="108"/>
      <c r="J5" s="110"/>
      <c r="K5" s="110"/>
      <c r="L5" s="112"/>
      <c r="M5" s="96"/>
      <c r="N5" s="115"/>
      <c r="O5" s="112"/>
      <c r="P5" s="96"/>
      <c r="Q5" s="98"/>
      <c r="R5" s="100"/>
    </row>
    <row r="6" spans="1:18" ht="13.5" customHeight="1" thickBot="1">
      <c r="A6" s="34"/>
      <c r="B6" s="35"/>
      <c r="C6" s="5"/>
      <c r="D6" s="22"/>
      <c r="E6" s="36"/>
      <c r="F6" s="36"/>
      <c r="G6" s="101"/>
      <c r="H6" s="102"/>
      <c r="I6" s="2">
        <v>0</v>
      </c>
      <c r="J6" s="3">
        <v>0</v>
      </c>
      <c r="K6" s="20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7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91"/>
      <c r="H7" s="92"/>
      <c r="I7" s="2">
        <v>0</v>
      </c>
      <c r="J7" s="3">
        <v>0</v>
      </c>
      <c r="K7" s="20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ref="R8:R9" si="1">SUM(K8:N8)</f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1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3" spans="1:18" ht="15.75">
      <c r="A13" s="117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</sheetData>
  <mergeCells count="27">
    <mergeCell ref="G9:H9"/>
    <mergeCell ref="G10:H10"/>
    <mergeCell ref="A13:R13"/>
    <mergeCell ref="P4:P5"/>
    <mergeCell ref="Q4:Q5"/>
    <mergeCell ref="R4:R5"/>
    <mergeCell ref="G6:H6"/>
    <mergeCell ref="G7:H7"/>
    <mergeCell ref="G8:H8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44287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42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/>
      <c r="B6" s="35"/>
      <c r="C6" s="5"/>
      <c r="D6" s="22"/>
      <c r="E6" s="36"/>
      <c r="F6" s="36"/>
      <c r="G6" s="101"/>
      <c r="H6" s="102"/>
      <c r="I6" s="2">
        <v>0</v>
      </c>
      <c r="J6" s="3">
        <v>0</v>
      </c>
      <c r="K6" s="44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91"/>
      <c r="H7" s="92"/>
      <c r="I7" s="2">
        <v>0</v>
      </c>
      <c r="J7" s="3">
        <v>0</v>
      </c>
      <c r="K7" s="44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3" spans="1:18" ht="15.75">
      <c r="A13" s="117" t="s">
        <v>27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</sheetData>
  <mergeCells count="27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9:H9"/>
    <mergeCell ref="G10:H10"/>
    <mergeCell ref="A13:R13"/>
    <mergeCell ref="P4:P5"/>
    <mergeCell ref="Q4:Q5"/>
    <mergeCell ref="R4:R5"/>
    <mergeCell ref="G6:H6"/>
    <mergeCell ref="G7:H7"/>
    <mergeCell ref="G8:H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sqref="A1:XFD1048576"/>
    </sheetView>
  </sheetViews>
  <sheetFormatPr defaultRowHeight="12.75"/>
  <cols>
    <col min="1" max="1" width="2.28515625" customWidth="1"/>
    <col min="2" max="2" width="19.28515625" bestFit="1" customWidth="1"/>
    <col min="3" max="3" width="10.28515625" bestFit="1" customWidth="1"/>
    <col min="4" max="4" width="13.85546875" bestFit="1" customWidth="1"/>
    <col min="5" max="5" width="23.7109375" bestFit="1" customWidth="1"/>
    <col min="6" max="7" width="6.5703125" customWidth="1"/>
    <col min="9" max="9" width="8.5703125" customWidth="1"/>
    <col min="11" max="11" width="8.42578125" customWidth="1"/>
    <col min="12" max="12" width="9.140625" customWidth="1"/>
    <col min="17" max="17" width="8" customWidth="1"/>
    <col min="18" max="18" width="8.140625" customWidth="1"/>
    <col min="19" max="19" width="9.85546875" bestFit="1" customWidth="1"/>
  </cols>
  <sheetData>
    <row r="1" spans="1:19" ht="13.5" thickBot="1"/>
    <row r="2" spans="1:19" ht="13.5" thickBot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7"/>
      <c r="Q2" s="33" t="s">
        <v>1</v>
      </c>
      <c r="R2" s="29"/>
      <c r="S2" s="38">
        <v>44317</v>
      </c>
    </row>
    <row r="3" spans="1:19" ht="12.75" customHeight="1" thickBot="1">
      <c r="B3" s="76" t="s">
        <v>2</v>
      </c>
      <c r="C3" s="79" t="s">
        <v>3</v>
      </c>
      <c r="D3" s="82" t="s">
        <v>4</v>
      </c>
      <c r="E3" s="85" t="s">
        <v>5</v>
      </c>
      <c r="F3" s="69" t="s">
        <v>22</v>
      </c>
      <c r="G3" s="70"/>
      <c r="H3" s="71" t="s">
        <v>6</v>
      </c>
      <c r="I3" s="72"/>
      <c r="J3" s="72"/>
      <c r="K3" s="72"/>
      <c r="L3" s="73"/>
      <c r="M3" s="74" t="s">
        <v>7</v>
      </c>
      <c r="N3" s="75"/>
      <c r="O3" s="75"/>
      <c r="P3" s="88" t="s">
        <v>8</v>
      </c>
      <c r="Q3" s="89"/>
      <c r="R3" s="90"/>
      <c r="S3" s="32" t="s">
        <v>9</v>
      </c>
    </row>
    <row r="4" spans="1:19" ht="12.75" customHeight="1" thickBot="1">
      <c r="A4" t="s">
        <v>35</v>
      </c>
      <c r="B4" s="77"/>
      <c r="C4" s="80"/>
      <c r="D4" s="83"/>
      <c r="E4" s="86"/>
      <c r="F4" s="67" t="s">
        <v>23</v>
      </c>
      <c r="G4" s="68"/>
      <c r="H4" s="103" t="s">
        <v>10</v>
      </c>
      <c r="I4" s="104"/>
      <c r="J4" s="107" t="s">
        <v>11</v>
      </c>
      <c r="K4" s="109" t="s">
        <v>12</v>
      </c>
      <c r="L4" s="109" t="s">
        <v>9</v>
      </c>
      <c r="M4" s="111" t="s">
        <v>13</v>
      </c>
      <c r="N4" s="113" t="s">
        <v>12</v>
      </c>
      <c r="O4" s="114" t="s">
        <v>9</v>
      </c>
      <c r="P4" s="116" t="s">
        <v>13</v>
      </c>
      <c r="Q4" s="95" t="s">
        <v>12</v>
      </c>
      <c r="R4" s="97" t="s">
        <v>9</v>
      </c>
      <c r="S4" s="99" t="s">
        <v>12</v>
      </c>
    </row>
    <row r="5" spans="1:19" ht="13.5" customHeight="1" thickBot="1">
      <c r="B5" s="78"/>
      <c r="C5" s="81"/>
      <c r="D5" s="84"/>
      <c r="E5" s="87"/>
      <c r="F5" s="43" t="s">
        <v>19</v>
      </c>
      <c r="G5" s="31" t="s">
        <v>20</v>
      </c>
      <c r="H5" s="105"/>
      <c r="I5" s="106"/>
      <c r="J5" s="108"/>
      <c r="K5" s="110"/>
      <c r="L5" s="110"/>
      <c r="M5" s="112"/>
      <c r="N5" s="96"/>
      <c r="O5" s="115"/>
      <c r="P5" s="112"/>
      <c r="Q5" s="96"/>
      <c r="R5" s="98"/>
      <c r="S5" s="100"/>
    </row>
    <row r="6" spans="1:19" ht="13.5" customHeight="1" thickBot="1">
      <c r="B6" s="34" t="s">
        <v>29</v>
      </c>
      <c r="C6" s="35">
        <v>3383</v>
      </c>
      <c r="D6" s="5" t="s">
        <v>17</v>
      </c>
      <c r="E6" s="22" t="s">
        <v>30</v>
      </c>
      <c r="F6" s="36">
        <v>44327</v>
      </c>
      <c r="G6" s="36">
        <v>44329</v>
      </c>
      <c r="H6" s="101" t="s">
        <v>18</v>
      </c>
      <c r="I6" s="102"/>
      <c r="J6" s="2">
        <v>2</v>
      </c>
      <c r="K6" s="3">
        <v>3169.52</v>
      </c>
      <c r="L6" s="3">
        <v>3169.52</v>
      </c>
      <c r="M6" s="8">
        <v>0</v>
      </c>
      <c r="N6" s="8">
        <v>0</v>
      </c>
      <c r="O6" s="8">
        <v>977.3</v>
      </c>
      <c r="P6" s="8">
        <v>0</v>
      </c>
      <c r="Q6" s="8">
        <v>0</v>
      </c>
      <c r="R6" s="4">
        <v>0</v>
      </c>
      <c r="S6" s="4">
        <f t="shared" ref="S6:S7" si="0">SUM(L6:O6)</f>
        <v>4146.82</v>
      </c>
    </row>
    <row r="7" spans="1:19" ht="13.5" customHeight="1" thickBot="1">
      <c r="B7" s="18" t="s">
        <v>14</v>
      </c>
      <c r="C7" s="17">
        <v>2274</v>
      </c>
      <c r="D7" s="5" t="s">
        <v>15</v>
      </c>
      <c r="E7" s="22" t="s">
        <v>30</v>
      </c>
      <c r="F7" s="36">
        <v>44327</v>
      </c>
      <c r="G7" s="36">
        <v>44329</v>
      </c>
      <c r="H7" s="91" t="s">
        <v>18</v>
      </c>
      <c r="I7" s="92"/>
      <c r="J7" s="2">
        <v>2</v>
      </c>
      <c r="K7" s="3">
        <v>3028.07</v>
      </c>
      <c r="L7" s="3">
        <v>3028.07</v>
      </c>
      <c r="M7" s="8">
        <v>0</v>
      </c>
      <c r="N7" s="8">
        <v>0</v>
      </c>
      <c r="O7" s="8">
        <v>839.9</v>
      </c>
      <c r="P7" s="8">
        <v>0</v>
      </c>
      <c r="Q7" s="8">
        <v>0</v>
      </c>
      <c r="R7" s="4">
        <v>0</v>
      </c>
      <c r="S7" s="4">
        <f t="shared" si="0"/>
        <v>3867.9700000000003</v>
      </c>
    </row>
    <row r="8" spans="1:19" ht="13.5" thickBot="1">
      <c r="B8" s="45" t="s">
        <v>31</v>
      </c>
      <c r="C8" s="7">
        <v>3358</v>
      </c>
      <c r="D8" s="5" t="s">
        <v>32</v>
      </c>
      <c r="E8" s="22" t="s">
        <v>33</v>
      </c>
      <c r="F8" s="46">
        <v>44341</v>
      </c>
      <c r="G8" s="46">
        <v>44341</v>
      </c>
      <c r="H8" s="91" t="s">
        <v>34</v>
      </c>
      <c r="I8" s="92"/>
      <c r="J8" s="2">
        <v>1</v>
      </c>
      <c r="K8" s="3">
        <v>2320.1999999999998</v>
      </c>
      <c r="L8" s="3">
        <v>2320.1999999999998</v>
      </c>
      <c r="M8" s="8">
        <v>0</v>
      </c>
      <c r="N8" s="8">
        <v>0</v>
      </c>
      <c r="O8" s="8">
        <v>202.7</v>
      </c>
      <c r="P8" s="8">
        <v>0</v>
      </c>
      <c r="Q8" s="8">
        <v>0</v>
      </c>
      <c r="R8" s="4">
        <v>0</v>
      </c>
      <c r="S8" s="4">
        <f t="shared" ref="S8:S9" si="1">SUM(L8:O8)</f>
        <v>2522.8999999999996</v>
      </c>
    </row>
    <row r="9" spans="1:19" ht="13.5" thickBot="1">
      <c r="B9" s="6"/>
      <c r="C9" s="7"/>
      <c r="D9" s="5"/>
      <c r="E9" s="23"/>
      <c r="F9" s="25"/>
      <c r="G9" s="25"/>
      <c r="H9" s="91"/>
      <c r="I9" s="92"/>
      <c r="J9" s="2">
        <v>0</v>
      </c>
      <c r="K9" s="3">
        <v>0</v>
      </c>
      <c r="L9" s="20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4">
        <v>0</v>
      </c>
      <c r="S9" s="4">
        <f t="shared" si="1"/>
        <v>0</v>
      </c>
    </row>
    <row r="10" spans="1:19" ht="13.5" thickBot="1">
      <c r="B10" s="10"/>
      <c r="C10" s="11"/>
      <c r="D10" s="12"/>
      <c r="E10" s="24"/>
      <c r="F10" s="26"/>
      <c r="G10" s="27"/>
      <c r="H10" s="93"/>
      <c r="I10" s="94"/>
      <c r="J10" s="13">
        <f>SUM(J6:J9)</f>
        <v>5</v>
      </c>
      <c r="K10" s="19"/>
      <c r="L10" s="21"/>
      <c r="M10" s="16"/>
      <c r="N10" s="16"/>
      <c r="O10" s="15"/>
      <c r="P10" s="16"/>
      <c r="Q10" s="16"/>
      <c r="R10" s="14"/>
      <c r="S10" s="15"/>
    </row>
    <row r="11" spans="1:19" ht="13.5" thickBot="1">
      <c r="B11" s="1"/>
      <c r="C11" s="9"/>
      <c r="D11" s="9"/>
      <c r="E11" s="1"/>
      <c r="L11" s="39">
        <f>SUM(L6:L10)</f>
        <v>8517.7900000000009</v>
      </c>
      <c r="O11" s="39">
        <f>SUM(O6:O10)</f>
        <v>2019.8999999999999</v>
      </c>
      <c r="S11" s="39">
        <f>SUM(S6:S10)</f>
        <v>10537.689999999999</v>
      </c>
    </row>
    <row r="12" spans="1:19">
      <c r="B12" s="41" t="s">
        <v>28</v>
      </c>
    </row>
    <row r="16" spans="1:19">
      <c r="H16" s="28"/>
    </row>
  </sheetData>
  <mergeCells count="26">
    <mergeCell ref="H9:I9"/>
    <mergeCell ref="H10:I10"/>
    <mergeCell ref="Q4:Q5"/>
    <mergeCell ref="R4:R5"/>
    <mergeCell ref="S4:S5"/>
    <mergeCell ref="H6:I6"/>
    <mergeCell ref="H7:I7"/>
    <mergeCell ref="H8:I8"/>
    <mergeCell ref="P3:R3"/>
    <mergeCell ref="F4:G4"/>
    <mergeCell ref="H4:I5"/>
    <mergeCell ref="J4:J5"/>
    <mergeCell ref="K4:K5"/>
    <mergeCell ref="L4:L5"/>
    <mergeCell ref="M4:M5"/>
    <mergeCell ref="N4:N5"/>
    <mergeCell ref="O4:O5"/>
    <mergeCell ref="P4:P5"/>
    <mergeCell ref="B2:O2"/>
    <mergeCell ref="B3:B5"/>
    <mergeCell ref="C3:C5"/>
    <mergeCell ref="D3:D5"/>
    <mergeCell ref="E3:E5"/>
    <mergeCell ref="F3:G3"/>
    <mergeCell ref="H3:L3"/>
    <mergeCell ref="M3:O3"/>
  </mergeCells>
  <pageMargins left="0.15748031496062992" right="0.19685039370078741" top="0.78740157480314965" bottom="0.78740157480314965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44348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47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/>
      <c r="B6" s="35"/>
      <c r="C6" s="5"/>
      <c r="D6" s="22"/>
      <c r="E6" s="36"/>
      <c r="F6" s="36"/>
      <c r="G6" s="101"/>
      <c r="H6" s="102"/>
      <c r="I6" s="2">
        <v>0</v>
      </c>
      <c r="J6" s="3">
        <v>0</v>
      </c>
      <c r="K6" s="44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91"/>
      <c r="H7" s="92"/>
      <c r="I7" s="2">
        <v>0</v>
      </c>
      <c r="J7" s="3">
        <v>0</v>
      </c>
      <c r="K7" s="44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3" spans="1:18" ht="15.75">
      <c r="A13" s="117" t="s">
        <v>36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</sheetData>
  <mergeCells count="27">
    <mergeCell ref="G9:H9"/>
    <mergeCell ref="G10:H10"/>
    <mergeCell ref="A13:R13"/>
    <mergeCell ref="P4:P5"/>
    <mergeCell ref="Q4:Q5"/>
    <mergeCell ref="R4:R5"/>
    <mergeCell ref="G6:H6"/>
    <mergeCell ref="G7:H7"/>
    <mergeCell ref="G8:H8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topLeftCell="B1" workbookViewId="0">
      <selection activeCell="B7" sqref="B7:E8"/>
    </sheetView>
  </sheetViews>
  <sheetFormatPr defaultRowHeight="12.75"/>
  <cols>
    <col min="1" max="1" width="2.28515625" customWidth="1"/>
    <col min="2" max="2" width="19.28515625" bestFit="1" customWidth="1"/>
    <col min="3" max="3" width="10.28515625" bestFit="1" customWidth="1"/>
    <col min="4" max="4" width="13.85546875" bestFit="1" customWidth="1"/>
    <col min="5" max="5" width="23.7109375" bestFit="1" customWidth="1"/>
    <col min="6" max="7" width="6.5703125" customWidth="1"/>
    <col min="9" max="9" width="8.5703125" customWidth="1"/>
    <col min="11" max="11" width="8.42578125" customWidth="1"/>
    <col min="12" max="12" width="9.140625" customWidth="1"/>
    <col min="17" max="17" width="8" customWidth="1"/>
    <col min="18" max="18" width="8.140625" customWidth="1"/>
    <col min="19" max="19" width="9.85546875" bestFit="1" customWidth="1"/>
  </cols>
  <sheetData>
    <row r="1" spans="1:19" ht="13.5" thickBot="1"/>
    <row r="2" spans="1:19" ht="13.5" thickBot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7"/>
      <c r="Q2" s="33" t="s">
        <v>1</v>
      </c>
      <c r="R2" s="29"/>
      <c r="S2" s="38">
        <v>44378</v>
      </c>
    </row>
    <row r="3" spans="1:19" ht="12.75" customHeight="1" thickBot="1">
      <c r="B3" s="76" t="s">
        <v>2</v>
      </c>
      <c r="C3" s="79" t="s">
        <v>3</v>
      </c>
      <c r="D3" s="82" t="s">
        <v>4</v>
      </c>
      <c r="E3" s="85" t="s">
        <v>5</v>
      </c>
      <c r="F3" s="69" t="s">
        <v>22</v>
      </c>
      <c r="G3" s="70"/>
      <c r="H3" s="71" t="s">
        <v>6</v>
      </c>
      <c r="I3" s="72"/>
      <c r="J3" s="72"/>
      <c r="K3" s="72"/>
      <c r="L3" s="73"/>
      <c r="M3" s="74" t="s">
        <v>7</v>
      </c>
      <c r="N3" s="75"/>
      <c r="O3" s="75"/>
      <c r="P3" s="88" t="s">
        <v>8</v>
      </c>
      <c r="Q3" s="89"/>
      <c r="R3" s="90"/>
      <c r="S3" s="32" t="s">
        <v>9</v>
      </c>
    </row>
    <row r="4" spans="1:19" ht="12.75" customHeight="1" thickBot="1">
      <c r="A4" t="s">
        <v>35</v>
      </c>
      <c r="B4" s="77"/>
      <c r="C4" s="80"/>
      <c r="D4" s="83"/>
      <c r="E4" s="86"/>
      <c r="F4" s="67" t="s">
        <v>23</v>
      </c>
      <c r="G4" s="68"/>
      <c r="H4" s="103" t="s">
        <v>10</v>
      </c>
      <c r="I4" s="104"/>
      <c r="J4" s="107" t="s">
        <v>11</v>
      </c>
      <c r="K4" s="109" t="s">
        <v>12</v>
      </c>
      <c r="L4" s="109" t="s">
        <v>9</v>
      </c>
      <c r="M4" s="111" t="s">
        <v>13</v>
      </c>
      <c r="N4" s="113" t="s">
        <v>12</v>
      </c>
      <c r="O4" s="114" t="s">
        <v>9</v>
      </c>
      <c r="P4" s="116" t="s">
        <v>13</v>
      </c>
      <c r="Q4" s="95" t="s">
        <v>12</v>
      </c>
      <c r="R4" s="97" t="s">
        <v>9</v>
      </c>
      <c r="S4" s="99" t="s">
        <v>12</v>
      </c>
    </row>
    <row r="5" spans="1:19" ht="13.5" customHeight="1" thickBot="1">
      <c r="B5" s="78"/>
      <c r="C5" s="81"/>
      <c r="D5" s="84"/>
      <c r="E5" s="87"/>
      <c r="F5" s="48" t="s">
        <v>19</v>
      </c>
      <c r="G5" s="31" t="s">
        <v>20</v>
      </c>
      <c r="H5" s="105"/>
      <c r="I5" s="106"/>
      <c r="J5" s="108"/>
      <c r="K5" s="110"/>
      <c r="L5" s="125"/>
      <c r="M5" s="112"/>
      <c r="N5" s="96"/>
      <c r="O5" s="115"/>
      <c r="P5" s="112"/>
      <c r="Q5" s="96"/>
      <c r="R5" s="98"/>
      <c r="S5" s="100"/>
    </row>
    <row r="6" spans="1:19" ht="13.5" customHeight="1" thickBot="1">
      <c r="B6" s="34" t="s">
        <v>29</v>
      </c>
      <c r="C6" s="35">
        <v>3383</v>
      </c>
      <c r="D6" s="5" t="s">
        <v>17</v>
      </c>
      <c r="E6" s="22" t="s">
        <v>37</v>
      </c>
      <c r="F6" s="36">
        <v>44410</v>
      </c>
      <c r="G6" s="36">
        <v>44412</v>
      </c>
      <c r="H6" s="101" t="s">
        <v>18</v>
      </c>
      <c r="I6" s="102"/>
      <c r="J6" s="2">
        <v>2</v>
      </c>
      <c r="K6" s="49">
        <v>3694.11</v>
      </c>
      <c r="L6" s="51">
        <v>3694.11</v>
      </c>
      <c r="M6" s="8">
        <v>0</v>
      </c>
      <c r="N6" s="8">
        <v>0</v>
      </c>
      <c r="O6" s="8">
        <v>886.69</v>
      </c>
      <c r="P6" s="8">
        <v>0</v>
      </c>
      <c r="Q6" s="8">
        <v>0</v>
      </c>
      <c r="R6" s="4">
        <v>0</v>
      </c>
      <c r="S6" s="4">
        <f t="shared" ref="S6:S10" si="0">SUM(L6:O6)</f>
        <v>4580.8</v>
      </c>
    </row>
    <row r="7" spans="1:19" ht="13.5" customHeight="1" thickBot="1">
      <c r="B7" s="34" t="s">
        <v>29</v>
      </c>
      <c r="C7" s="35">
        <v>3383</v>
      </c>
      <c r="D7" s="5" t="s">
        <v>17</v>
      </c>
      <c r="E7" s="22" t="s">
        <v>38</v>
      </c>
      <c r="F7" s="36">
        <v>44425</v>
      </c>
      <c r="G7" s="36">
        <v>44426</v>
      </c>
      <c r="H7" s="91" t="s">
        <v>39</v>
      </c>
      <c r="I7" s="92"/>
      <c r="J7" s="2">
        <v>2</v>
      </c>
      <c r="K7" s="49">
        <v>1955.51</v>
      </c>
      <c r="L7" s="51">
        <v>1955.51</v>
      </c>
      <c r="M7" s="8">
        <v>0</v>
      </c>
      <c r="N7" s="8">
        <v>0</v>
      </c>
      <c r="O7" s="8">
        <v>278.5</v>
      </c>
      <c r="P7" s="8">
        <v>0</v>
      </c>
      <c r="Q7" s="8">
        <v>0</v>
      </c>
      <c r="R7" s="4">
        <v>0</v>
      </c>
      <c r="S7" s="4">
        <f t="shared" si="0"/>
        <v>2234.0100000000002</v>
      </c>
    </row>
    <row r="8" spans="1:19" ht="13.5" customHeight="1" thickBot="1">
      <c r="B8" s="18" t="s">
        <v>14</v>
      </c>
      <c r="C8" s="17">
        <v>2274</v>
      </c>
      <c r="D8" s="5" t="s">
        <v>15</v>
      </c>
      <c r="E8" s="22" t="s">
        <v>37</v>
      </c>
      <c r="F8" s="36">
        <v>44410</v>
      </c>
      <c r="G8" s="36">
        <v>44412</v>
      </c>
      <c r="H8" s="91" t="s">
        <v>18</v>
      </c>
      <c r="I8" s="92"/>
      <c r="J8" s="2">
        <v>2</v>
      </c>
      <c r="K8" s="49">
        <v>4246.04</v>
      </c>
      <c r="L8" s="51">
        <v>4246.04</v>
      </c>
      <c r="M8" s="8">
        <v>0</v>
      </c>
      <c r="N8" s="8">
        <v>0</v>
      </c>
      <c r="O8" s="8">
        <v>989.69</v>
      </c>
      <c r="P8" s="8">
        <v>0</v>
      </c>
      <c r="Q8" s="8">
        <v>0</v>
      </c>
      <c r="R8" s="4">
        <v>0</v>
      </c>
      <c r="S8" s="4">
        <f t="shared" si="0"/>
        <v>5235.7299999999996</v>
      </c>
    </row>
    <row r="9" spans="1:19" ht="13.5" customHeight="1" thickBot="1">
      <c r="B9" s="18" t="s">
        <v>14</v>
      </c>
      <c r="C9" s="17">
        <v>2274</v>
      </c>
      <c r="D9" s="5" t="s">
        <v>15</v>
      </c>
      <c r="E9" s="22" t="s">
        <v>38</v>
      </c>
      <c r="F9" s="36">
        <v>44425</v>
      </c>
      <c r="G9" s="36">
        <v>44426</v>
      </c>
      <c r="H9" s="91" t="s">
        <v>39</v>
      </c>
      <c r="I9" s="92"/>
      <c r="J9" s="2">
        <v>2</v>
      </c>
      <c r="K9" s="49">
        <v>1955.51</v>
      </c>
      <c r="L9" s="51">
        <v>1955.51</v>
      </c>
      <c r="M9" s="8">
        <v>0</v>
      </c>
      <c r="N9" s="8">
        <v>0</v>
      </c>
      <c r="O9" s="8">
        <v>343.53</v>
      </c>
      <c r="P9" s="8">
        <v>0</v>
      </c>
      <c r="Q9" s="8">
        <v>0</v>
      </c>
      <c r="R9" s="4">
        <v>0</v>
      </c>
      <c r="S9" s="4">
        <f t="shared" si="0"/>
        <v>2299.04</v>
      </c>
    </row>
    <row r="10" spans="1:19" ht="13.5" thickBot="1">
      <c r="B10" s="6"/>
      <c r="C10" s="7"/>
      <c r="D10" s="5"/>
      <c r="E10" s="23"/>
      <c r="F10" s="25"/>
      <c r="G10" s="25"/>
      <c r="H10" s="91"/>
      <c r="I10" s="92"/>
      <c r="J10" s="2">
        <v>0</v>
      </c>
      <c r="K10" s="49">
        <v>0</v>
      </c>
      <c r="L10" s="51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4">
        <v>0</v>
      </c>
      <c r="S10" s="4">
        <f t="shared" si="0"/>
        <v>0</v>
      </c>
    </row>
    <row r="11" spans="1:19" ht="13.5" thickBot="1">
      <c r="B11" s="10"/>
      <c r="C11" s="11"/>
      <c r="D11" s="12"/>
      <c r="E11" s="24"/>
      <c r="F11" s="26"/>
      <c r="G11" s="27"/>
      <c r="H11" s="93"/>
      <c r="I11" s="94"/>
      <c r="J11" s="13">
        <f>SUM(J6:J10)</f>
        <v>8</v>
      </c>
      <c r="K11" s="19"/>
      <c r="L11" s="50"/>
      <c r="M11" s="16"/>
      <c r="N11" s="16"/>
      <c r="O11" s="15"/>
      <c r="P11" s="16"/>
      <c r="Q11" s="16"/>
      <c r="R11" s="14"/>
      <c r="S11" s="15"/>
    </row>
    <row r="12" spans="1:19" ht="13.5" thickBot="1">
      <c r="B12" s="1"/>
      <c r="C12" s="9"/>
      <c r="D12" s="9"/>
      <c r="E12" s="1"/>
      <c r="L12" s="39">
        <f>SUM(L6:L11)</f>
        <v>11851.17</v>
      </c>
      <c r="O12" s="39">
        <f>SUM(O6:O11)</f>
        <v>2498.41</v>
      </c>
      <c r="S12" s="39">
        <f>SUM(S6:S11)</f>
        <v>14349.580000000002</v>
      </c>
    </row>
    <row r="13" spans="1:19">
      <c r="B13" s="41" t="s">
        <v>40</v>
      </c>
    </row>
    <row r="17" spans="8:8">
      <c r="H17" s="28"/>
    </row>
  </sheetData>
  <mergeCells count="27">
    <mergeCell ref="B2:O2"/>
    <mergeCell ref="B3:B5"/>
    <mergeCell ref="C3:C5"/>
    <mergeCell ref="D3:D5"/>
    <mergeCell ref="E3:E5"/>
    <mergeCell ref="F3:G3"/>
    <mergeCell ref="H3:L3"/>
    <mergeCell ref="M3:O3"/>
    <mergeCell ref="F4:G4"/>
    <mergeCell ref="H4:I5"/>
    <mergeCell ref="J4:J5"/>
    <mergeCell ref="K4:K5"/>
    <mergeCell ref="L4:L5"/>
    <mergeCell ref="S4:S5"/>
    <mergeCell ref="H6:I6"/>
    <mergeCell ref="H7:I7"/>
    <mergeCell ref="H9:I9"/>
    <mergeCell ref="P3:R3"/>
    <mergeCell ref="M4:M5"/>
    <mergeCell ref="N4:N5"/>
    <mergeCell ref="O4:O5"/>
    <mergeCell ref="P4:P5"/>
    <mergeCell ref="H10:I10"/>
    <mergeCell ref="H11:I11"/>
    <mergeCell ref="H8:I8"/>
    <mergeCell ref="Q4:Q5"/>
    <mergeCell ref="R4:R5"/>
  </mergeCells>
  <pageMargins left="0.23622047244094491" right="0.19685039370078741" top="0.78740157480314965" bottom="0.78740157480314965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9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44409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52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/>
      <c r="B6" s="35"/>
      <c r="C6" s="5"/>
      <c r="D6" s="22"/>
      <c r="E6" s="36"/>
      <c r="F6" s="36"/>
      <c r="G6" s="101"/>
      <c r="H6" s="102"/>
      <c r="I6" s="2">
        <v>0</v>
      </c>
      <c r="J6" s="3">
        <v>0</v>
      </c>
      <c r="K6" s="44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91"/>
      <c r="H7" s="92"/>
      <c r="I7" s="2">
        <v>0</v>
      </c>
      <c r="J7" s="3">
        <v>0</v>
      </c>
      <c r="K7" s="44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91"/>
      <c r="H8" s="92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3" spans="1:18" ht="15.75">
      <c r="A13" s="117" t="s">
        <v>41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</sheetData>
  <mergeCells count="27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9:H9"/>
    <mergeCell ref="G10:H10"/>
    <mergeCell ref="A13:R13"/>
    <mergeCell ref="P4:P5"/>
    <mergeCell ref="Q4:Q5"/>
    <mergeCell ref="R4:R5"/>
    <mergeCell ref="G6:H6"/>
    <mergeCell ref="G7:H7"/>
    <mergeCell ref="G8:H8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sqref="A1:XFD104857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9" customWidth="1"/>
    <col min="18" max="18" width="9.85546875" bestFit="1" customWidth="1"/>
  </cols>
  <sheetData>
    <row r="1" spans="1:18" ht="13.5" thickBot="1"/>
    <row r="2" spans="1:18" ht="13.5" thickBo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7"/>
      <c r="P2" s="33" t="s">
        <v>1</v>
      </c>
      <c r="Q2" s="29"/>
      <c r="R2" s="38">
        <v>44440</v>
      </c>
    </row>
    <row r="3" spans="1:18" ht="12.75" customHeight="1" thickBot="1">
      <c r="A3" s="76" t="s">
        <v>2</v>
      </c>
      <c r="B3" s="79" t="s">
        <v>3</v>
      </c>
      <c r="C3" s="82" t="s">
        <v>4</v>
      </c>
      <c r="D3" s="85" t="s">
        <v>5</v>
      </c>
      <c r="E3" s="69" t="s">
        <v>22</v>
      </c>
      <c r="F3" s="70"/>
      <c r="G3" s="71" t="s">
        <v>6</v>
      </c>
      <c r="H3" s="72"/>
      <c r="I3" s="72"/>
      <c r="J3" s="72"/>
      <c r="K3" s="124"/>
      <c r="L3" s="74" t="s">
        <v>7</v>
      </c>
      <c r="M3" s="75"/>
      <c r="N3" s="75"/>
      <c r="O3" s="88" t="s">
        <v>8</v>
      </c>
      <c r="P3" s="89"/>
      <c r="Q3" s="90"/>
      <c r="R3" s="32" t="s">
        <v>9</v>
      </c>
    </row>
    <row r="4" spans="1:18" ht="12.75" customHeight="1" thickBot="1">
      <c r="A4" s="77"/>
      <c r="B4" s="80"/>
      <c r="C4" s="83"/>
      <c r="D4" s="86"/>
      <c r="E4" s="67" t="s">
        <v>23</v>
      </c>
      <c r="F4" s="68"/>
      <c r="G4" s="103" t="s">
        <v>10</v>
      </c>
      <c r="H4" s="104"/>
      <c r="I4" s="107" t="s">
        <v>11</v>
      </c>
      <c r="J4" s="118" t="s">
        <v>12</v>
      </c>
      <c r="K4" s="120" t="s">
        <v>9</v>
      </c>
      <c r="L4" s="122" t="s">
        <v>13</v>
      </c>
      <c r="M4" s="113" t="s">
        <v>12</v>
      </c>
      <c r="N4" s="114" t="s">
        <v>9</v>
      </c>
      <c r="O4" s="116" t="s">
        <v>13</v>
      </c>
      <c r="P4" s="95" t="s">
        <v>12</v>
      </c>
      <c r="Q4" s="97" t="s">
        <v>9</v>
      </c>
      <c r="R4" s="99" t="s">
        <v>12</v>
      </c>
    </row>
    <row r="5" spans="1:18" ht="13.5" customHeight="1" thickBot="1">
      <c r="A5" s="78"/>
      <c r="B5" s="81"/>
      <c r="C5" s="84"/>
      <c r="D5" s="87"/>
      <c r="E5" s="53" t="s">
        <v>19</v>
      </c>
      <c r="F5" s="31" t="s">
        <v>20</v>
      </c>
      <c r="G5" s="105"/>
      <c r="H5" s="106"/>
      <c r="I5" s="108"/>
      <c r="J5" s="119"/>
      <c r="K5" s="121"/>
      <c r="L5" s="123"/>
      <c r="M5" s="96"/>
      <c r="N5" s="115"/>
      <c r="O5" s="112"/>
      <c r="P5" s="96"/>
      <c r="Q5" s="98"/>
      <c r="R5" s="100"/>
    </row>
    <row r="6" spans="1:18" ht="13.5" customHeight="1" thickBot="1">
      <c r="A6" s="34" t="s">
        <v>29</v>
      </c>
      <c r="B6" s="35">
        <v>3383</v>
      </c>
      <c r="C6" s="5" t="s">
        <v>17</v>
      </c>
      <c r="D6" s="22" t="s">
        <v>44</v>
      </c>
      <c r="E6" s="36">
        <v>44460</v>
      </c>
      <c r="F6" s="36">
        <v>44461</v>
      </c>
      <c r="G6" s="101" t="s">
        <v>18</v>
      </c>
      <c r="H6" s="102"/>
      <c r="I6" s="2">
        <v>2</v>
      </c>
      <c r="J6" s="3">
        <v>3448.66</v>
      </c>
      <c r="K6" s="3">
        <v>3448.66</v>
      </c>
      <c r="L6" s="8">
        <v>0</v>
      </c>
      <c r="M6" s="8">
        <v>0</v>
      </c>
      <c r="N6" s="8">
        <v>768.23</v>
      </c>
      <c r="O6" s="8">
        <v>0</v>
      </c>
      <c r="P6" s="8">
        <v>0</v>
      </c>
      <c r="Q6" s="4">
        <v>0</v>
      </c>
      <c r="R6" s="4">
        <f t="shared" ref="R6:R9" si="0">SUM(K6:N6)</f>
        <v>4216.8899999999994</v>
      </c>
    </row>
    <row r="7" spans="1:18" ht="13.5" customHeight="1" thickBot="1">
      <c r="A7" s="18" t="s">
        <v>14</v>
      </c>
      <c r="B7" s="17">
        <v>2274</v>
      </c>
      <c r="C7" s="5" t="s">
        <v>15</v>
      </c>
      <c r="D7" s="22" t="s">
        <v>44</v>
      </c>
      <c r="E7" s="36">
        <v>44460</v>
      </c>
      <c r="F7" s="36">
        <v>44461</v>
      </c>
      <c r="G7" s="101" t="s">
        <v>18</v>
      </c>
      <c r="H7" s="102"/>
      <c r="I7" s="2">
        <v>2</v>
      </c>
      <c r="J7" s="3">
        <v>3448.66</v>
      </c>
      <c r="K7" s="3">
        <v>3448.66</v>
      </c>
      <c r="L7" s="8">
        <v>0</v>
      </c>
      <c r="M7" s="8">
        <v>0</v>
      </c>
      <c r="N7" s="8">
        <v>995.26</v>
      </c>
      <c r="O7" s="8">
        <v>0</v>
      </c>
      <c r="P7" s="8">
        <v>0</v>
      </c>
      <c r="Q7" s="4">
        <v>0</v>
      </c>
      <c r="R7" s="4">
        <f t="shared" si="0"/>
        <v>4443.92</v>
      </c>
    </row>
    <row r="8" spans="1:18" ht="13.5" thickBot="1">
      <c r="A8" s="54" t="s">
        <v>43</v>
      </c>
      <c r="B8" s="7">
        <v>3192</v>
      </c>
      <c r="C8" s="5" t="s">
        <v>42</v>
      </c>
      <c r="D8" s="22" t="s">
        <v>44</v>
      </c>
      <c r="E8" s="36">
        <v>44460</v>
      </c>
      <c r="F8" s="36">
        <v>44461</v>
      </c>
      <c r="G8" s="101" t="s">
        <v>18</v>
      </c>
      <c r="H8" s="102"/>
      <c r="I8" s="2">
        <v>2</v>
      </c>
      <c r="J8" s="3">
        <v>3448.66</v>
      </c>
      <c r="K8" s="3">
        <v>3448.66</v>
      </c>
      <c r="L8" s="8">
        <v>0</v>
      </c>
      <c r="M8" s="8">
        <v>0</v>
      </c>
      <c r="N8" s="8">
        <v>662.02</v>
      </c>
      <c r="O8" s="8">
        <v>0</v>
      </c>
      <c r="P8" s="8">
        <v>0</v>
      </c>
      <c r="Q8" s="4">
        <v>0</v>
      </c>
      <c r="R8" s="4">
        <f t="shared" si="0"/>
        <v>4110.68</v>
      </c>
    </row>
    <row r="9" spans="1:18" ht="13.5" thickBot="1">
      <c r="A9" s="6"/>
      <c r="B9" s="7"/>
      <c r="C9" s="5"/>
      <c r="D9" s="23"/>
      <c r="E9" s="25"/>
      <c r="F9" s="25"/>
      <c r="G9" s="91"/>
      <c r="H9" s="92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3"/>
      <c r="H10" s="94"/>
      <c r="I10" s="13">
        <f>SUM(I6:I9)</f>
        <v>6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10345.98</v>
      </c>
      <c r="N11" s="39">
        <f>SUM(N6:N10)</f>
        <v>2425.5100000000002</v>
      </c>
      <c r="R11" s="39">
        <f>SUM(R6:R10)</f>
        <v>12771.49</v>
      </c>
    </row>
  </sheetData>
  <mergeCells count="26">
    <mergeCell ref="G9:H9"/>
    <mergeCell ref="G10:H10"/>
    <mergeCell ref="P4:P5"/>
    <mergeCell ref="Q4:Q5"/>
    <mergeCell ref="R4:R5"/>
    <mergeCell ref="G6:H6"/>
    <mergeCell ref="G7:H7"/>
    <mergeCell ref="G8:H8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37" right="0.23622047244094491" top="0.78740157480314965" bottom="0.78740157480314965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JAN-2021</vt:lpstr>
      <vt:lpstr>FEV-2021</vt:lpstr>
      <vt:lpstr>MAR-2021</vt:lpstr>
      <vt:lpstr>ABR-2021</vt:lpstr>
      <vt:lpstr>MAI-2021</vt:lpstr>
      <vt:lpstr>JUN-2021</vt:lpstr>
      <vt:lpstr>JUL-2021</vt:lpstr>
      <vt:lpstr>AGO-2021</vt:lpstr>
      <vt:lpstr>SET-2021</vt:lpstr>
      <vt:lpstr>OUT-2021</vt:lpstr>
      <vt:lpstr>NOV-2021</vt:lpstr>
      <vt:lpstr>DEZ-2021</vt:lpstr>
    </vt:vector>
  </TitlesOfParts>
  <Company>LAFEPE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selmac</cp:lastModifiedBy>
  <cp:lastPrinted>2021-12-01T19:28:53Z</cp:lastPrinted>
  <dcterms:created xsi:type="dcterms:W3CDTF">2005-01-03T11:25:50Z</dcterms:created>
  <dcterms:modified xsi:type="dcterms:W3CDTF">2021-12-29T14:48:03Z</dcterms:modified>
</cp:coreProperties>
</file>