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ivisao\CARGOS COMISSIONADOS E FUNÇOES GRAT\RELATÓRIO MENSAL\2021\"/>
    </mc:Choice>
  </mc:AlternateContent>
  <xr:revisionPtr revIDLastSave="0" documentId="13_ncr:1_{6ABDD48A-A35A-4F8E-A5F2-8B9411440744}" xr6:coauthVersionLast="47" xr6:coauthVersionMax="47" xr10:uidLastSave="{00000000-0000-0000-0000-000000000000}"/>
  <bookViews>
    <workbookView xWindow="-120" yWindow="-120" windowWidth="24240" windowHeight="13140" tabRatio="763" xr2:uid="{00000000-000D-0000-FFFF-FFFF00000000}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  <sheet name="SRA" sheetId="15" r:id="rId5"/>
  </sheets>
  <externalReferences>
    <externalReference r:id="rId6"/>
  </externalReferences>
  <definedNames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6" l="1"/>
  <c r="H38" i="16" s="1"/>
  <c r="D36" i="16"/>
  <c r="L85" i="1" l="1"/>
  <c r="L9" i="6"/>
  <c r="G11" i="16"/>
  <c r="G12" i="16"/>
  <c r="G13" i="16"/>
  <c r="G14" i="16"/>
  <c r="G15" i="16"/>
  <c r="G16" i="16"/>
  <c r="G17" i="16"/>
  <c r="H17" i="16" s="1"/>
  <c r="G18" i="16"/>
  <c r="G19" i="16"/>
  <c r="G20" i="16"/>
  <c r="G21" i="16"/>
  <c r="G22" i="16"/>
  <c r="G23" i="16"/>
  <c r="G24" i="16"/>
  <c r="G25" i="16"/>
  <c r="G26" i="16"/>
  <c r="G27" i="16"/>
  <c r="G28" i="16"/>
  <c r="G29" i="16"/>
  <c r="G10" i="16"/>
  <c r="L24" i="1"/>
  <c r="L23" i="1"/>
  <c r="L22" i="1"/>
  <c r="L73" i="1"/>
  <c r="L72" i="1"/>
  <c r="L71" i="1"/>
  <c r="L74" i="1"/>
  <c r="D91" i="6"/>
  <c r="F36" i="16" l="1"/>
  <c r="E30" i="16"/>
  <c r="E39" i="16" s="1"/>
  <c r="F30" i="16"/>
  <c r="H10" i="16"/>
  <c r="H14" i="16"/>
  <c r="H23" i="16"/>
  <c r="H11" i="16"/>
  <c r="H12" i="16"/>
  <c r="H13" i="16"/>
  <c r="H15" i="16"/>
  <c r="H16" i="16"/>
  <c r="H18" i="16"/>
  <c r="H19" i="16"/>
  <c r="H20" i="16"/>
  <c r="H21" i="16"/>
  <c r="H22" i="16"/>
  <c r="H24" i="16"/>
  <c r="H25" i="16"/>
  <c r="H26" i="16"/>
  <c r="H27" i="16"/>
  <c r="H28" i="16"/>
  <c r="H29" i="16"/>
  <c r="G35" i="16"/>
  <c r="H35" i="16" s="1"/>
  <c r="G34" i="16"/>
  <c r="H34" i="16" s="1"/>
  <c r="G33" i="16"/>
  <c r="H33" i="16" s="1"/>
  <c r="G32" i="16"/>
  <c r="H32" i="16" s="1"/>
  <c r="D30" i="16"/>
  <c r="D39" i="16" s="1"/>
  <c r="A9" i="6"/>
  <c r="A10" i="6" s="1"/>
  <c r="A11" i="6" l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4" i="6" s="1"/>
  <c r="A45" i="6" s="1"/>
  <c r="A46" i="6" s="1"/>
  <c r="A47" i="6" s="1"/>
  <c r="A49" i="6" s="1"/>
  <c r="A50" i="6" s="1"/>
  <c r="F39" i="16"/>
  <c r="G30" i="16"/>
  <c r="H36" i="16"/>
  <c r="H30" i="16"/>
  <c r="G36" i="16"/>
  <c r="L39" i="1"/>
  <c r="L38" i="1"/>
  <c r="L37" i="1"/>
  <c r="D38" i="1"/>
  <c r="D37" i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9" i="6" s="1"/>
  <c r="A80" i="6" s="1"/>
  <c r="A81" i="6" s="1"/>
  <c r="A82" i="6" s="1"/>
  <c r="A83" i="6" s="1"/>
  <c r="A84" i="6" s="1"/>
  <c r="A85" i="6" s="1"/>
  <c r="A86" i="6" s="1"/>
  <c r="G39" i="16"/>
  <c r="H39" i="16"/>
  <c r="L36" i="1"/>
  <c r="L8" i="1" l="1"/>
  <c r="A9" i="1"/>
  <c r="A10" i="1" s="1"/>
  <c r="A11" i="1" s="1"/>
  <c r="A12" i="1" s="1"/>
  <c r="A14" i="1" s="1"/>
  <c r="A16" i="1" s="1"/>
  <c r="A17" i="1" s="1"/>
  <c r="A18" i="1" s="1"/>
  <c r="A19" i="1" s="1"/>
  <c r="L12" i="1"/>
  <c r="L10" i="1"/>
  <c r="L11" i="1"/>
  <c r="L9" i="1"/>
  <c r="L14" i="1"/>
  <c r="L18" i="1"/>
  <c r="L20" i="1"/>
  <c r="L19" i="1"/>
  <c r="L16" i="1"/>
  <c r="L21" i="1"/>
  <c r="L17" i="1"/>
  <c r="L28" i="1"/>
  <c r="L29" i="1"/>
  <c r="L30" i="1"/>
  <c r="L31" i="1"/>
  <c r="L27" i="1"/>
  <c r="L40" i="1"/>
  <c r="L41" i="1"/>
  <c r="L42" i="1"/>
  <c r="L43" i="1"/>
  <c r="L44" i="1"/>
  <c r="L45" i="1"/>
  <c r="L50" i="1"/>
  <c r="L46" i="1"/>
  <c r="L47" i="1"/>
  <c r="L48" i="1"/>
  <c r="L49" i="1"/>
  <c r="L52" i="1"/>
  <c r="L53" i="1"/>
  <c r="L54" i="1"/>
  <c r="L51" i="1"/>
  <c r="L55" i="1"/>
  <c r="L56" i="1"/>
  <c r="L57" i="1"/>
  <c r="L58" i="1"/>
  <c r="L33" i="1"/>
  <c r="L34" i="1"/>
  <c r="L35" i="1"/>
  <c r="L70" i="1"/>
  <c r="L83" i="1"/>
  <c r="L84" i="1"/>
  <c r="L86" i="1"/>
  <c r="L87" i="1"/>
  <c r="L88" i="1"/>
  <c r="L89" i="1"/>
  <c r="L90" i="1"/>
  <c r="L92" i="1"/>
  <c r="L93" i="1"/>
  <c r="L94" i="1"/>
  <c r="L95" i="1"/>
  <c r="L96" i="1"/>
  <c r="A20" i="1" l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l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2" i="1" l="1"/>
  <c r="A93" i="1" s="1"/>
  <c r="A94" i="1" s="1"/>
  <c r="A95" i="1" s="1"/>
  <c r="A96" i="1" s="1"/>
  <c r="E102" i="1" l="1"/>
  <c r="E100" i="1" s="1"/>
</calcChain>
</file>

<file path=xl/sharedStrings.xml><?xml version="1.0" encoding="utf-8"?>
<sst xmlns="http://schemas.openxmlformats.org/spreadsheetml/2006/main" count="3224" uniqueCount="964">
  <si>
    <t>RELAÇÃO DE COMISSIONADOS</t>
  </si>
  <si>
    <t>CORHU/DIVAP</t>
  </si>
  <si>
    <t>Nº ORD.</t>
  </si>
  <si>
    <t>Matricula</t>
  </si>
  <si>
    <t>VINCULO</t>
  </si>
  <si>
    <t>Nome</t>
  </si>
  <si>
    <t>Data Admis.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</si>
  <si>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</si>
  <si>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</si>
  <si>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</si>
  <si>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</si>
  <si>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</si>
  <si>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</si>
  <si>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</si>
  <si>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</si>
  <si>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</si>
  <si>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</si>
  <si>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</si>
  <si>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</si>
  <si>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</si>
  <si>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</si>
  <si>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</si>
  <si>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</si>
  <si>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</si>
  <si>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</si>
  <si>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</si>
  <si>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</si>
  <si>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</si>
  <si>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</si>
  <si>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ADIJENE RODRIGUES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</si>
  <si>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</si>
  <si>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</si>
  <si>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</si>
  <si>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</si>
  <si>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</si>
  <si>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</si>
  <si>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</si>
  <si>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</si>
  <si>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</si>
  <si>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</si>
  <si>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</si>
  <si>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</si>
  <si>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</si>
  <si>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</si>
  <si>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</si>
  <si>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</si>
  <si>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</si>
  <si>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</si>
  <si>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</si>
  <si>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</si>
  <si>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</si>
  <si>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</si>
  <si>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</si>
  <si>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</si>
  <si>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MANOEL NETO DINIZ</t>
  </si>
  <si>
    <t>GEORGE HAROLD DE B  WALMSLEY</t>
  </si>
  <si>
    <t>COPCP- COORD. DE PLANEJ. E CONTROLE PROD</t>
  </si>
  <si>
    <t>MARIA ROSEANE DOS A CLEMENTINO</t>
  </si>
  <si>
    <t>COORDENADOR DE PRODUÇÃO</t>
  </si>
  <si>
    <t>COPRO- COORD.DE PRODUCAO</t>
  </si>
  <si>
    <t>AMANDA TATIANE C  DE OLIVEIRA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</si>
  <si>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</si>
  <si>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</si>
  <si>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</si>
  <si>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</si>
  <si>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</si>
  <si>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</si>
  <si>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</si>
  <si>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</si>
  <si>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</si>
  <si>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</si>
  <si>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</si>
  <si>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</si>
  <si>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LEDUAR GUEDES DE LIMA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</si>
  <si>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</si>
  <si>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</si>
  <si>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</si>
  <si>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</si>
  <si>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</si>
  <si>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</si>
  <si>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</si>
  <si>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</si>
  <si>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</si>
  <si>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FILIPE PETRUS B DE FIGUEIREDO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</si>
  <si>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</si>
  <si>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</si>
  <si>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</si>
  <si>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</si>
  <si>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</si>
  <si>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</si>
  <si>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</si>
  <si>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</si>
  <si>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</si>
  <si>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</si>
  <si>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Vinculo</t>
  </si>
  <si>
    <t>LUCIENE TORRES GALINDO DE MELO</t>
  </si>
  <si>
    <t>SRA</t>
  </si>
  <si>
    <t>Grat. Funcao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</si>
  <si>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</si>
  <si>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</si>
  <si>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</si>
  <si>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</si>
  <si>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</si>
  <si>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</si>
  <si>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>RITA DE CASSIA CHAGAS</t>
  </si>
  <si>
    <t xml:space="preserve">OP. DE PROD. IND.   </t>
  </si>
  <si>
    <t>Apoio I</t>
  </si>
  <si>
    <t>KLEYTON DA SILVA A PEREIRA</t>
  </si>
  <si>
    <t>TEC UTI TRA EFLUENTE</t>
  </si>
  <si>
    <t>SANDRA EMIDIO PEREIRA</t>
  </si>
  <si>
    <t>TEC. EM ADM. E FIN.</t>
  </si>
  <si>
    <t>Apoio II</t>
  </si>
  <si>
    <t>HERON VILAR DE ANDRADE</t>
  </si>
  <si>
    <t>DISEG - DIVISAO DE SERVICOS GERAIS</t>
  </si>
  <si>
    <t>ASS. DE SERVICOS</t>
  </si>
  <si>
    <t>DIVCO - DIVISAO DE COMPRAS</t>
  </si>
  <si>
    <t>ANTONIO SOARES DE MELO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</si>
  <si>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</si>
  <si>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</si>
  <si>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</si>
  <si>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</si>
  <si>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</si>
  <si>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</si>
  <si>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</si>
  <si>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</si>
  <si>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</si>
  <si>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JOSE IRANILDO DE ANDRADE SILVA</t>
  </si>
  <si>
    <t>CARLOS HENRIQUE LIMA DE MELO</t>
  </si>
  <si>
    <t>REINALDO PEREIRA DA SILVA</t>
  </si>
  <si>
    <t>FRANCISCO DE ASSIS DE OLIVEIRA</t>
  </si>
  <si>
    <t>DIFIS- DIVISAO FISCAL</t>
  </si>
  <si>
    <t>ANALISTA CONTABIL</t>
  </si>
  <si>
    <t>FREDERICO JOSE C  DA NOBREGA</t>
  </si>
  <si>
    <t>ELCY SILVA DE ARAUJO</t>
  </si>
  <si>
    <t>FARMACEUTICO IND</t>
  </si>
  <si>
    <t>DEBORAH BEZERRA MONTEIRO</t>
  </si>
  <si>
    <t>MARCOS ANDRE CUNHA DE OLIVEIRA</t>
  </si>
  <si>
    <t>SEVERINO GRANGEIRO JUNIOR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</si>
  <si>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</si>
  <si>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</si>
  <si>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</si>
  <si>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</si>
  <si>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</si>
  <si>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</si>
  <si>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</si>
  <si>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</si>
  <si>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</si>
  <si>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</si>
  <si>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</si>
  <si>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RAFAEL LEITAO DE A  G DA SILVA</t>
  </si>
  <si>
    <t>DIVAP - DIVISAO DE ADMINST. PESSOAL</t>
  </si>
  <si>
    <t>ANALISTA QUALI IND</t>
  </si>
  <si>
    <t xml:space="preserve">JAMESSON AMANCIO DA ROCHA     </t>
  </si>
  <si>
    <t>MARIA AMARA MEDEIROS</t>
  </si>
  <si>
    <t>Secretária de Coordenadoria</t>
  </si>
  <si>
    <t>IVONEIDE FRANCISCA S ALMEIDA</t>
  </si>
  <si>
    <t>OP. DE PROD. IND.</t>
  </si>
  <si>
    <t>ROSILDA BARBOSA DOS SANTOS</t>
  </si>
  <si>
    <t>IRONILDA FERREIRA DA SILVA</t>
  </si>
  <si>
    <t xml:space="preserve">THAMIRYS CLAUDIA R  BATISTA   </t>
  </si>
  <si>
    <t>ROSANA DE FATIMA UCHOA AREDE</t>
  </si>
  <si>
    <t>FUNÇÕES OCUPADAS</t>
  </si>
  <si>
    <t>FUNÇÕES VAGAS</t>
  </si>
  <si>
    <t>NOME</t>
  </si>
  <si>
    <t>SELMA VERONICA VIEIRA RAMOS</t>
  </si>
  <si>
    <t>MIGUEL WILSON REGUEIRA RIBEIRO</t>
  </si>
  <si>
    <t>JORGE DA SILVA LIMA</t>
  </si>
  <si>
    <t>MARCO AURELIO O DE OLIVEIRA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</si>
  <si>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</si>
  <si>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</si>
  <si>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</si>
  <si>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</si>
  <si>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</si>
  <si>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</si>
  <si>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</si>
  <si>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</si>
  <si>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</si>
  <si>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</si>
  <si>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</si>
  <si>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</si>
  <si>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</si>
  <si>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</si>
  <si>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</si>
  <si>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</si>
  <si>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</si>
  <si>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</si>
  <si>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</si>
  <si>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</si>
  <si>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</si>
  <si>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</si>
  <si>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</si>
  <si>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>ILMA DE ALBUQUERQUE PEREIRA</t>
  </si>
  <si>
    <t>KÁTIA RAQUEL DE ALMEIDA</t>
  </si>
  <si>
    <t>JOSIMAR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</si>
  <si>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</si>
  <si>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</si>
  <si>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</si>
  <si>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</si>
  <si>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</si>
  <si>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</si>
  <si>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</si>
  <si>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</si>
  <si>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</si>
  <si>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</si>
  <si>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</si>
  <si>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</si>
  <si>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</si>
  <si>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</si>
  <si>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</si>
  <si>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</si>
  <si>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</si>
  <si>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</si>
  <si>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</si>
  <si>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MARIA EUZENI DA SILVA GARCEZ</t>
  </si>
  <si>
    <t>PETULLA DE MOURA E SILVA</t>
  </si>
  <si>
    <t>RENATA COUTINHO DE MELO</t>
  </si>
  <si>
    <t>THAMIRYS CLAUDIA R  BATISTA</t>
  </si>
  <si>
    <t>ELIANA PEREIRA SANTANA</t>
  </si>
  <si>
    <t>JAMESSON AMANCIO DA ROCHA</t>
  </si>
  <si>
    <t>PAULA FRASSINETTI S L BELIAN</t>
  </si>
  <si>
    <t>MARIA ADRIAO DA SILVA</t>
  </si>
  <si>
    <t>ANA CLAUDIA NUNES DE MOURA</t>
  </si>
  <si>
    <t>GILMAR GALVAO SANTANA</t>
  </si>
  <si>
    <t>PAULO JOSE DA SILVA</t>
  </si>
  <si>
    <t>JULIO CESAR DA SILVA</t>
  </si>
  <si>
    <t>ANDRE HENRIQUE DE S  MAFRA</t>
  </si>
  <si>
    <t>JOSENILDO JOSE TORRES</t>
  </si>
  <si>
    <t>SELMA CRISTIANIA LIMA RORIZ</t>
  </si>
  <si>
    <t>JAMSON ALESSANDRO DA SILVA</t>
  </si>
  <si>
    <t>ROSA MARIA BARROS VALOES</t>
  </si>
  <si>
    <t>TACIZO LUIZ PEREIRA DA SILVA</t>
  </si>
  <si>
    <t>CARLA BRANDAO DE C  FIGUEIREDO</t>
  </si>
  <si>
    <t>ELIANA BEZERRA CARVALHO</t>
  </si>
  <si>
    <t>JOSINALDO OLIVEIRA DE ANDRADE</t>
  </si>
  <si>
    <t>ARLEY ANDERSON TAVARES MOREIRA</t>
  </si>
  <si>
    <t>JANISSON COELHO DE VASCONCELOS</t>
  </si>
  <si>
    <t>DANILO DAVI DA SILVA DIAS</t>
  </si>
  <si>
    <t>WELLIDA CRISTIANE DE M  GUERRA</t>
  </si>
  <si>
    <t>KATHYWSKY MELO PINHEIRO</t>
  </si>
  <si>
    <t>MONICA MARIA G R F DE OLIVEIRA</t>
  </si>
  <si>
    <t>HERBET CANDEIA MAIA</t>
  </si>
  <si>
    <t>ADRIANA MARIA DA SILVA</t>
  </si>
  <si>
    <t>JOSE CARLOS VIEIRA</t>
  </si>
  <si>
    <t>MONALISA MARIA LEANDRO RIBEIRO</t>
  </si>
  <si>
    <t>ROGERIO MOURA VIEIRA</t>
  </si>
  <si>
    <t>CLECIO JOSE DA SILVA</t>
  </si>
  <si>
    <t>DIANA ATALECIA NEVES DE SA</t>
  </si>
  <si>
    <t>LUCENILDO JOSE DA SILVA</t>
  </si>
  <si>
    <t>PAULO ANDRE R DOS SANTOS</t>
  </si>
  <si>
    <t>CYNTHIA RODRIGUES DE ALMEIDA</t>
  </si>
  <si>
    <t>ALYSSON FABIO O FLORENCIO</t>
  </si>
  <si>
    <t>JOSE MARCELO DE FRANCA MATOS</t>
  </si>
  <si>
    <t>JAMINE K  G  DA ROCHA MARTINS</t>
  </si>
  <si>
    <t>MARIA ERLANI BARBOSA SILVA</t>
  </si>
  <si>
    <t>SUELY RICARDO DE FIGUEIREDO</t>
  </si>
  <si>
    <t>FLAVIELLE MARTINS DE MELO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</si>
  <si>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</si>
  <si>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</si>
  <si>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</si>
  <si>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</si>
  <si>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</si>
  <si>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</si>
  <si>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</si>
  <si>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</si>
  <si>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</si>
  <si>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</si>
  <si>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</si>
  <si>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</si>
  <si>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 xml:space="preserve">DEBORA GUEDES NERES </t>
  </si>
  <si>
    <t>VIVIANE SOARES DE JESUS</t>
  </si>
  <si>
    <t>POLYANA BEZERRA SOUTO SANTOS</t>
  </si>
  <si>
    <t>ALEXANDRE BEZERRA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</si>
  <si>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</si>
  <si>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</si>
  <si>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</si>
  <si>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</si>
  <si>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</si>
  <si>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</si>
  <si>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</si>
  <si>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</si>
  <si>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</si>
  <si>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>CINTIA MARIA LEITE DO N AVELAR</t>
  </si>
  <si>
    <t xml:space="preserve">             Gestor de Apoio Técnico</t>
  </si>
  <si>
    <t>Gestor de Apoio Técnico</t>
  </si>
  <si>
    <t>PAULO EDUARDO SANTOS FERREIRA</t>
  </si>
  <si>
    <t>MAT</t>
  </si>
  <si>
    <t>AUT</t>
  </si>
  <si>
    <t xml:space="preserve">Conselho de Administração </t>
  </si>
  <si>
    <t>DESCRIÇÃO</t>
  </si>
  <si>
    <t>ANGELINA MEDEIROS VERONESE</t>
  </si>
  <si>
    <t>ITHALO IGOR DANTAS E SILVA</t>
  </si>
  <si>
    <t>DEBORA GUEDES NERES</t>
  </si>
  <si>
    <t>Filial</t>
  </si>
  <si>
    <t>ANA MARTA MARCELINO DA SILVA</t>
  </si>
  <si>
    <t>VALERIA JALES DA SILVA</t>
  </si>
  <si>
    <t>JOSE TELMO DA PAIXAO</t>
  </si>
  <si>
    <t>CARLOS ANTONIO DA SILVA</t>
  </si>
  <si>
    <t>JOSE AMARO DOS SANTOS</t>
  </si>
  <si>
    <t>FIRMINO SIQUEIRA DA SILVA</t>
  </si>
  <si>
    <t>MARIO JOSE DO NASCIMENTO</t>
  </si>
  <si>
    <t>DAVI INACIO FILHO</t>
  </si>
  <si>
    <t>VALERIA MARIA DA SILVA</t>
  </si>
  <si>
    <t>ALCINEIA JOSE CABRAL DE MELO</t>
  </si>
  <si>
    <t>VALDIRENE ANDRE PEREIRA</t>
  </si>
  <si>
    <t>VALERIA DA SILVA SOUZA</t>
  </si>
  <si>
    <t>IVANILDO FELIX DA SILVA</t>
  </si>
  <si>
    <t>ALUISIO GOMES FERREIRA FILHO</t>
  </si>
  <si>
    <t>VERA LUCIA MARIA C  DA SILVA</t>
  </si>
  <si>
    <t>MARIA DO CARMO SANTOS</t>
  </si>
  <si>
    <t>SELMA MARIA P DO NASCIMENTO</t>
  </si>
  <si>
    <t>JOSE CARLOS TENORIO DE MELO</t>
  </si>
  <si>
    <t>IVANETE RODRIGUES DOS SANTOS</t>
  </si>
  <si>
    <t>MARIA EUGENIA VILARIM LIMA</t>
  </si>
  <si>
    <t>ADIGALENE RODRIGUES DA SILVA</t>
  </si>
  <si>
    <t>JOVITA MARIA DE FARIAS BRAGA</t>
  </si>
  <si>
    <t>VALDECY FERREIRA DA COSTA</t>
  </si>
  <si>
    <t>LIZETE ALFREDINA DA SILVA</t>
  </si>
  <si>
    <t>IVANISE MARIA DA LUZ SANTOS</t>
  </si>
  <si>
    <t>JORGE CUNHA OLIVEIRA</t>
  </si>
  <si>
    <t>ELIANE BATISTA DE CASTILHO</t>
  </si>
  <si>
    <t>MANOEL CORREIA DOS SANTOS</t>
  </si>
  <si>
    <t>ELVIS GOMES PEREIRA</t>
  </si>
  <si>
    <t>ANA MARIA ELOI DA H  DA SILVA</t>
  </si>
  <si>
    <t>JOSE HENRIQUE DA PAZ</t>
  </si>
  <si>
    <t>MAURICIO LOPES DA SILVA</t>
  </si>
  <si>
    <t>MARTA ARAUJO DA F  SANTANA</t>
  </si>
  <si>
    <t>REGINA LEANDRO SANTOS DE LIMA</t>
  </si>
  <si>
    <t>TEREZINHA P  DA SILVA CORREIA</t>
  </si>
  <si>
    <t>JOSE JOAQUIM DA SILVA FILHO</t>
  </si>
  <si>
    <t>MARIA DO CARMO A DOS SANTOS</t>
  </si>
  <si>
    <t>SONEIDE P DO NASCIMENTO CORREA</t>
  </si>
  <si>
    <t>ANDRE LUIZ MACIEL FERREIRA</t>
  </si>
  <si>
    <t>MARIA ANDREA DOS SANTOS</t>
  </si>
  <si>
    <t>SEVERINA DE SANTANA NEVES</t>
  </si>
  <si>
    <t>IVANE FRANCISCO DE AZEVEDO</t>
  </si>
  <si>
    <t>DILMA NEUZA DAS MERCES</t>
  </si>
  <si>
    <t>GERSON MARTINS DA SILVA</t>
  </si>
  <si>
    <t>JOAO FELICIANO ALVES</t>
  </si>
  <si>
    <t>JANETE MARIA DA SILVA</t>
  </si>
  <si>
    <t>ROMILDO NUNES DIAS</t>
  </si>
  <si>
    <t>JOSE KENNEDY DA SILVA</t>
  </si>
  <si>
    <t>MARIA HELENA FERREIRA DA SILVA</t>
  </si>
  <si>
    <t>MOISES MARTINS DE MELO NETO</t>
  </si>
  <si>
    <t>ADEMIR LOPES DA SILVA</t>
  </si>
  <si>
    <t>MARCONDES C  DE OLIVEIRA</t>
  </si>
  <si>
    <t>MANOEL MARTINS LEITE NETO</t>
  </si>
  <si>
    <t>FRANCISCO DE ASSIS BEZERRA</t>
  </si>
  <si>
    <t>NEUZA ANUNCIACAO COELHO</t>
  </si>
  <si>
    <t>CARLOS STENIO DE DEUS</t>
  </si>
  <si>
    <t>GILMAR BEZERRA DE OLIVEIRA</t>
  </si>
  <si>
    <t>IZABEL CRISTINA F DE ARRUDA</t>
  </si>
  <si>
    <t>LUCIA MARIA ARAUJO LAVOR</t>
  </si>
  <si>
    <t>IVANILDO BATISTA DA SILVA</t>
  </si>
  <si>
    <t>FABIOLA ALBUQUERQUE PINHEIRO</t>
  </si>
  <si>
    <t>MARCIA APARECIDA DA SILVA</t>
  </si>
  <si>
    <t>RILDA MARIA DA SILVA</t>
  </si>
  <si>
    <t>FRANCISCA CARVALHO NASCIMENTO</t>
  </si>
  <si>
    <t>ELIAS RIBEIRO DA SILVA FILHO</t>
  </si>
  <si>
    <t>AMAURI GONCALO DA SILVA</t>
  </si>
  <si>
    <t>SOLANGE NASCIMENTO DE LIMA</t>
  </si>
  <si>
    <t>MARIA SANDRA PONTES MENDONCA</t>
  </si>
  <si>
    <t>MARCOS DO NASCIMENTO</t>
  </si>
  <si>
    <t>JOAO LUIZ BRAGA DE PONTES</t>
  </si>
  <si>
    <t>JOSE FERNANDO PEREIRA DA COSTA</t>
  </si>
  <si>
    <t>JOAQUIM PEDRO CARNEIRO C NETO</t>
  </si>
  <si>
    <t>SANDRO JOSE MARTINS</t>
  </si>
  <si>
    <t>GILBERTO RIBEIRO DA SILVA</t>
  </si>
  <si>
    <t>MARCELO MORAIS DE OLIVEIRA</t>
  </si>
  <si>
    <t>JOSE LUCIANO CANDIDO DA SILVA</t>
  </si>
  <si>
    <t>SEVERINO JOSE RAMOS DE SOUZA</t>
  </si>
  <si>
    <t>WILSON JOSE QUEIROZ DE LIMA</t>
  </si>
  <si>
    <t>SAMUEL MAURICIO</t>
  </si>
  <si>
    <t>JOSE MARIO MACHADO G  LINS</t>
  </si>
  <si>
    <t>JOSE ALVES FIGUEIREDO FILHO</t>
  </si>
  <si>
    <t>JAFFE JOSE LIMA XAVIER</t>
  </si>
  <si>
    <t>RICARDO JORGE XAVIER</t>
  </si>
  <si>
    <t>HELVIO MOZART MONTENEGRO</t>
  </si>
  <si>
    <t>ALEXANDRE BARBOSA DA SILVA</t>
  </si>
  <si>
    <t>ROSIVALDO SATIRO DOS SANTOS</t>
  </si>
  <si>
    <t>LAERCIO LUIZ SANTOS A  ASSIS</t>
  </si>
  <si>
    <t>EVERALDO DA SILVA CABRAL</t>
  </si>
  <si>
    <t>ROGERIO BARROS DOS SANTOS</t>
  </si>
  <si>
    <t>CARLOS AUGUSTO O  DA SILVA</t>
  </si>
  <si>
    <t>JUREMA MARIA BONGALHARDO</t>
  </si>
  <si>
    <t>SERGIO PEREIRA DA COSTA</t>
  </si>
  <si>
    <t>EDLEUSA LUCIA BATISTA DA SILVA</t>
  </si>
  <si>
    <t>WLADIMIR MACHADO DO E  SANTO</t>
  </si>
  <si>
    <t>FLAVIA PATRICIA M  MEDEIROS</t>
  </si>
  <si>
    <t>CLAUDIA SALVINA DE SANTANA</t>
  </si>
  <si>
    <t>MIRIAM ALVES BASTOS DA SILVA</t>
  </si>
  <si>
    <t>PRISCILLA RODRIGUES P DA SILVA</t>
  </si>
  <si>
    <t>SUZELLE TRAJANO BENTO</t>
  </si>
  <si>
    <t>KATIA MIRANDA DE ARAUJO LOPES</t>
  </si>
  <si>
    <t>DEYSE MARIA DOS SANTOS SILVA</t>
  </si>
  <si>
    <t>SILAS PINTO BEZERRA</t>
  </si>
  <si>
    <t>CLAUDILENE DE LIMA</t>
  </si>
  <si>
    <t>ELIANE MOREIRA DE SOUZA</t>
  </si>
  <si>
    <t>ERIC JOSE SILVA VELOZO</t>
  </si>
  <si>
    <t>MARCOS ANTONIO SILVA DE LIMA</t>
  </si>
  <si>
    <t>VIVIANE OLIMPIO DOS SANTOS</t>
  </si>
  <si>
    <t>MANOEL DE LIMA BARBOSA</t>
  </si>
  <si>
    <t>ANA GERTRUDES DE A F GUERRA</t>
  </si>
  <si>
    <t>RAFAELLA MICHELLE DE L MIRANDA</t>
  </si>
  <si>
    <t>TEREZINHA DE J  DE L  M  NETA</t>
  </si>
  <si>
    <t>PAULO ROBERTO DA SILVA CUNHA</t>
  </si>
  <si>
    <t>FABIANE TAVARES DE SOUZA</t>
  </si>
  <si>
    <t>JARBAS FERREIRA DE LIMA JUNIOR</t>
  </si>
  <si>
    <t>ARLEILDA MENDES DA SILVA</t>
  </si>
  <si>
    <t>EMANUEL MESSIAS RIBEIRO COSTA</t>
  </si>
  <si>
    <t>JOSENILDA BEZERRA DA SILVA</t>
  </si>
  <si>
    <t>MARCELA SALLES DA SILVA</t>
  </si>
  <si>
    <t>LIVIA DA SILVA LIMA</t>
  </si>
  <si>
    <t>CARLA CRISTINA OLIVEIRA MATOS</t>
  </si>
  <si>
    <t>HELIO DO N BARBOZA JUNIOR</t>
  </si>
  <si>
    <t>MARIA DA CONCEICAO O DOS SANTO</t>
  </si>
  <si>
    <t>RUTH BARBOSA DE ARAUJO</t>
  </si>
  <si>
    <t>ADELE GOMES DE SANTANA</t>
  </si>
  <si>
    <t>IVALDA XAVIER DE CARVALHO</t>
  </si>
  <si>
    <t>IVANISE VIANA ALBUQUERQUE</t>
  </si>
  <si>
    <t>RUTE FERNANDES BORBA</t>
  </si>
  <si>
    <t>DULCE NARIELE ANHAIA LEMES</t>
  </si>
  <si>
    <t>KATIA DA CONCEICAO DA SILVA</t>
  </si>
  <si>
    <t>AUGUSTO CESAR N  A  DA SILVA</t>
  </si>
  <si>
    <t>MARIA GILVANEIDE SANTOS LIMA</t>
  </si>
  <si>
    <t>LEONINO CLEMENTE DA SILVA</t>
  </si>
  <si>
    <t>DENNYS RYAN GUILHERME PEREIRA</t>
  </si>
  <si>
    <t>ROSANGELA BARROS CANTALICE</t>
  </si>
  <si>
    <t>CLAUDIA REGINA NEVES DE MELO</t>
  </si>
  <si>
    <t>EMANOEL VIEIRA LAURIA</t>
  </si>
  <si>
    <t>IZABEL LUIZA SOARES DE SOUZA</t>
  </si>
  <si>
    <t>JOSE PIMENTEL SILVA</t>
  </si>
  <si>
    <t>CARMEM ALUISIA LEITE DE ANDRAD</t>
  </si>
  <si>
    <t>WALDNER NERTAM F  DE ALENCAR</t>
  </si>
  <si>
    <t>THAIS REGINA BORGES LOPES</t>
  </si>
  <si>
    <t>ELVIS ALVES DA COSTA</t>
  </si>
  <si>
    <t>FERNANDO ALVES DO NASCIMENTO</t>
  </si>
  <si>
    <t>ROSANIA EMIDIA PEREIRA</t>
  </si>
  <si>
    <t>JULIANA SILVA CEDRIM</t>
  </si>
  <si>
    <t>GABRIELA FERNANDA M  G  CEAN</t>
  </si>
  <si>
    <t>MIRIAM DA SILVA FONSECA</t>
  </si>
  <si>
    <t>ROSIANE SANTOS BRITO</t>
  </si>
  <si>
    <t>AMANDA BEZERRA MASCARENHAS</t>
  </si>
  <si>
    <t>LUIZ F  DE LIMA CAVALCANTI</t>
  </si>
  <si>
    <t>JULIANA CESAR MARTINS DE LIMA</t>
  </si>
  <si>
    <t>JAMERSON A  RAFAEL DE LIMA</t>
  </si>
  <si>
    <t>ANDRE RICARDO CAMARA TORRES</t>
  </si>
  <si>
    <t>ALEXSANDRA DA SILVA M  CABRAL</t>
  </si>
  <si>
    <t>ADRIANA MAYO DE SOUZA E SILVA</t>
  </si>
  <si>
    <t>CINTIA ROBERTA DE SOUZA</t>
  </si>
  <si>
    <t>DULCE HELENA PEREIRA</t>
  </si>
  <si>
    <t>LUCICLEIDE M  DE A  CAMPOS</t>
  </si>
  <si>
    <t>RICARDO J FERNANDES DA CUNHA</t>
  </si>
  <si>
    <t>SUZANA VALERIA PINHEIRO</t>
  </si>
  <si>
    <t>SUZELY ARANTES DA S MELO</t>
  </si>
  <si>
    <t>NILZA PEREIRA DA SILVA</t>
  </si>
  <si>
    <t>CINTIA GOMES DA SILVA</t>
  </si>
  <si>
    <t>EJANE FERREIRA TEXEIRA</t>
  </si>
  <si>
    <t>CLELIO FIRMINO SILVA</t>
  </si>
  <si>
    <t>ERICK MEDEIROS</t>
  </si>
  <si>
    <t>JOELNA DINIZ PEREIRA DE SOUSA</t>
  </si>
  <si>
    <t>KLEBER DE OLIVEIRA GALDINO</t>
  </si>
  <si>
    <t>ROBSON CARNEIRO DA SILVA</t>
  </si>
  <si>
    <t>ALDJANE MARIA DOS SANTOS</t>
  </si>
  <si>
    <t>CRISTIANE MARIA DA SILVA</t>
  </si>
  <si>
    <t>HAMILTON LINO ALVES</t>
  </si>
  <si>
    <t>LUCICLEIDE PEREIRA DEODATO</t>
  </si>
  <si>
    <t>MARIA DAS NEVES DE BARROS</t>
  </si>
  <si>
    <t>TIAGO MANOEL DE SOUSA LEITE</t>
  </si>
  <si>
    <t>XENIA KELY VERISSIMO DINIZ</t>
  </si>
  <si>
    <t>MARCO AURELIO DE ARAUJO</t>
  </si>
  <si>
    <t>ANTONIO CARLOS DE LUNA MATOS</t>
  </si>
  <si>
    <t>DEYVISON MACHADO DA SILVA</t>
  </si>
  <si>
    <t>JOSE AURICELIO C DE ARAUJO</t>
  </si>
  <si>
    <t>LUCY DIAS DE ANDRADE</t>
  </si>
  <si>
    <t>ROSIMERE SOARES DA SILVA</t>
  </si>
  <si>
    <t>SANDRA REGINA V DOS SANTOS</t>
  </si>
  <si>
    <t>ELIDIANE BARROS DA CRUZ</t>
  </si>
  <si>
    <t>MARIA JOSE GUILHERME</t>
  </si>
  <si>
    <t>PATRICIA SERPA PEIXOTO</t>
  </si>
  <si>
    <t>EMILLY INOCENCIO DA SILVA</t>
  </si>
  <si>
    <t>GERALDO CRISTOVAO DE O FILHO</t>
  </si>
  <si>
    <t>ANA CRISTINA DA SILVA</t>
  </si>
  <si>
    <t>MARILENE ARRUDA DE BARROS</t>
  </si>
  <si>
    <t>LUCIANO BARROS COSTA</t>
  </si>
  <si>
    <t>LUIZA BEATRIZ DE M SANTOS</t>
  </si>
  <si>
    <t>JOAO VITOR LIMA DA SILVA</t>
  </si>
  <si>
    <t>CAETANO SILVA DIAS</t>
  </si>
  <si>
    <t>ESTELA FELIPE DE OLIVEIRA</t>
  </si>
  <si>
    <t>MARIA DANIELLE DE SOUZA SANTOS</t>
  </si>
  <si>
    <t>MARIANA SILVA MONTEIRO</t>
  </si>
  <si>
    <t>SUIANNE P PASSOS B MONTEIRO</t>
  </si>
  <si>
    <t>GIVANICE MARIA MACHADO</t>
  </si>
  <si>
    <t>MARILIA MILENA R PIRES</t>
  </si>
  <si>
    <t>KATIA RAQUEL DE A OLIVEIRA</t>
  </si>
  <si>
    <t>DENNYS LAPENDA FAGUNDES</t>
  </si>
  <si>
    <t>JADON JORGE OLIVEIRA DA SILVA</t>
  </si>
  <si>
    <t>CARLOS FREDERICO DOS SANTOS</t>
  </si>
  <si>
    <t>LORENA ESTHER L M CAVALCANTI</t>
  </si>
  <si>
    <t>SWEET GALLEGHER CAETANO COSTA</t>
  </si>
  <si>
    <t>LEIDIANE CARLA L DE OLIVEIRA</t>
  </si>
  <si>
    <t>YANNE TALITA PEREIRA CALIXTO</t>
  </si>
  <si>
    <t>JOAO VICTOR RIBEIRO</t>
  </si>
  <si>
    <t>GRAZIELE MARIA DA SILVA</t>
  </si>
  <si>
    <t>GENIVAL F DA SILVA JUNIOR</t>
  </si>
  <si>
    <t>ALICE JULIANA X DE PONTES</t>
  </si>
  <si>
    <t>NATHALIA V DE A ITAPARICA</t>
  </si>
  <si>
    <t>IVO LOURENCO DA SILVA</t>
  </si>
  <si>
    <t>DIMAS CARDOSO CAMPOS</t>
  </si>
  <si>
    <t>DIEGO SCHMITH OLIVEIRA DE LIMA</t>
  </si>
  <si>
    <t>TALITA ANDREIA MARTINS GONZAGA</t>
  </si>
  <si>
    <t>ESTEVAN DE ALMEIDA FALCAO</t>
  </si>
  <si>
    <t>RAFAEL DE MENEZES E S PIRES</t>
  </si>
  <si>
    <t>ALEXANDER BEZERRA</t>
  </si>
  <si>
    <t>MANUELA SILVA DE LIMA B DA PAZ</t>
  </si>
  <si>
    <t>JOAO ROBERTO  MACHADO ARAUJO</t>
  </si>
  <si>
    <t>LIVIA QUEIROZ DE OLIVEIRA</t>
  </si>
  <si>
    <t>ALZENIRA PEREIRA DA SILVA</t>
  </si>
  <si>
    <t>BRUNA ALVES DE SOUSA</t>
  </si>
  <si>
    <t>DANIEL CIRILO DOS SANTOS</t>
  </si>
  <si>
    <t>DANIELLE D O A DE MIRANDA</t>
  </si>
  <si>
    <t>DANIELLY R C DE LIRA</t>
  </si>
  <si>
    <t>GILVANEIDE LAURENTINO MARTINS</t>
  </si>
  <si>
    <t>HYWRE CESAR DE BRITO PINTO</t>
  </si>
  <si>
    <t>JOSE ELIVELTON G DE OLIVEIRA</t>
  </si>
  <si>
    <t>LUCIANNA NUNES LIRA</t>
  </si>
  <si>
    <t>MONIQUE FERRAZ PEREIRA</t>
  </si>
  <si>
    <t>RENATA BEZERRA DA SILVA</t>
  </si>
  <si>
    <t>ROSY KELLY LIMA DA S PIMENTEL</t>
  </si>
  <si>
    <t>SAVIO BARCELOS DE MELO</t>
  </si>
  <si>
    <t>DEMOSTENES FIGUEIREDO DE SOUSA</t>
  </si>
  <si>
    <t>HOSANA SUELEM S DE MIRANDA</t>
  </si>
  <si>
    <t>CAIO CESAR DE A R SILVA</t>
  </si>
  <si>
    <t>VANELLY FERREIRA DE SOUZA</t>
  </si>
  <si>
    <t>DALETE VICENTE DE LIMA</t>
  </si>
  <si>
    <t>ODAYANNA KESSY F MONTEIRO</t>
  </si>
  <si>
    <t>MARCELO JOSE XIMENES MENELAU</t>
  </si>
  <si>
    <t>FABIOLA LAPORTE DE A TRINDADE</t>
  </si>
  <si>
    <t>WELTON FERNANDES DE PAULA</t>
  </si>
  <si>
    <t>MARIANA JOYCE BEZERRA DA SILVA</t>
  </si>
  <si>
    <t>SANDRO FERREIRA BEZERRA</t>
  </si>
  <si>
    <t>LIVIA MARIA DE MORAES</t>
  </si>
  <si>
    <t>ANTONIO LUIZ DOS SANTOS</t>
  </si>
  <si>
    <t>HELIA MARIA ALEXANDRE DE SOUZA</t>
  </si>
  <si>
    <t>MARCELO BARLAVENTO DAS CHAGAS</t>
  </si>
  <si>
    <t>PAULA SHEMILLY GALDINO SANTIAG</t>
  </si>
  <si>
    <t>DANIELLE MEDEIROS PONTES</t>
  </si>
  <si>
    <t>FABIO BARBOSA S  DE LIMA</t>
  </si>
  <si>
    <t>CAROLINE ALVES LEAL</t>
  </si>
  <si>
    <t>DAYANE M VALENCA DE OLIVEIRA</t>
  </si>
  <si>
    <t>KELEN CRISTINA DE AL F E SILVA</t>
  </si>
  <si>
    <t>ANDRE LUIS MOTA PIRES</t>
  </si>
  <si>
    <t>CYNTHIA MARIA REGIS SIQUEIRA</t>
  </si>
  <si>
    <t>ELDERSON GOMES DA CUNHA</t>
  </si>
  <si>
    <t>MARCELO DIEDERICHS PRATES</t>
  </si>
  <si>
    <t>JAQUELINE P F DE OLIVEIRA</t>
  </si>
  <si>
    <t>JOELINE LIMA DO NASCIMENTO</t>
  </si>
  <si>
    <t>THIANE NASCIMENTO PAIXAO</t>
  </si>
  <si>
    <t>LIBNI DE MEDEIROS MELO</t>
  </si>
  <si>
    <t>LILIANE DA SILVA SALVADOR</t>
  </si>
  <si>
    <t>JENARIO LUCENA DA SILVA</t>
  </si>
  <si>
    <t>AMANDA FREITAS BASILIO</t>
  </si>
  <si>
    <t>LEYRIANE TELMA V FARIAS</t>
  </si>
  <si>
    <t>ARTHUR A SANTOS WANDERLEY</t>
  </si>
  <si>
    <t>JONATAS BERNARDINO R  DA SILVA</t>
  </si>
  <si>
    <t>AURELIA RODRIGUES TORREIRO</t>
  </si>
  <si>
    <t>ANDRE VICTOR RODRIGUES FONSECA</t>
  </si>
  <si>
    <t>THIAGO SANTOS DE OLIVEIRA</t>
  </si>
  <si>
    <t>LETYCIA THAISA V FARIAS</t>
  </si>
  <si>
    <t>DEYBISON AFONSO PEREIRA</t>
  </si>
  <si>
    <t>SANDRA MARIA MENDES FERREIRA</t>
  </si>
  <si>
    <t>ANA PAULA BARBOSA CAVALCANTI</t>
  </si>
  <si>
    <t>SERGIO ARAUJO DE OLIVEIRA</t>
  </si>
  <si>
    <t>ERIKA MARQUES BEZERRA</t>
  </si>
  <si>
    <t>VENILTON CARLOS M CARDOSO</t>
  </si>
  <si>
    <t>CARLOS BRUNO GOMES MACEDO</t>
  </si>
  <si>
    <t>SANDRO DE MIRANDA SANTOS</t>
  </si>
  <si>
    <t>ANA PAULA SABINO L DE SOUZA</t>
  </si>
  <si>
    <t>ALBERT ROCHA DE OLIVEIRA</t>
  </si>
  <si>
    <t>RENATO VELOSO LINO DE OLIVEIRA</t>
  </si>
  <si>
    <t>GYSELLE SANTOS AZEVEDO</t>
  </si>
  <si>
    <t>ANTONIO S ALVES DE O JUNIOR</t>
  </si>
  <si>
    <t>RISOALDO DUARTE DA S JUNIOR</t>
  </si>
  <si>
    <t>MARIANA KAROLYNE G DE SOUZA</t>
  </si>
  <si>
    <t>RONALDO GOMINHO BISPO FILHO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</si>
  <si>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</si>
  <si>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</si>
  <si>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</si>
  <si>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</si>
  <si>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</si>
  <si>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</si>
  <si>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</si>
  <si>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</si>
  <si>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</si>
  <si>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</si>
  <si>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</si>
  <si>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FILIPE JOSE CAVALCANTI F. AMORIM</t>
  </si>
  <si>
    <t>JULIANA SILVA CEDRIN</t>
  </si>
  <si>
    <t>MANUELA A DE SENA N VENTURA</t>
  </si>
  <si>
    <t xml:space="preserve">PAULO EDUARDO SANTOS FERREIRA </t>
  </si>
  <si>
    <t>JOSE NIVALDO B. ARAUJO</t>
  </si>
  <si>
    <t>DIMAS PEREIRA DANTAS</t>
  </si>
  <si>
    <t xml:space="preserve">GENIVAL F DA SILVA JUNIOR     </t>
  </si>
  <si>
    <t>SUJUR - SUPERINTENCIA JURIDICA</t>
  </si>
  <si>
    <t>ANA GERTRUDES GUERRA</t>
  </si>
  <si>
    <t xml:space="preserve">CARLA CRISTINA OLIVEIRA MATOS </t>
  </si>
  <si>
    <t>CAIO CESAR DE ANDRADE RODRIGUES SILVA</t>
  </si>
  <si>
    <t>DANIELLE MARIA DOS SANTOS PRAZO</t>
  </si>
  <si>
    <t>ANDRÉ LUIZ DE MOURA MELO</t>
  </si>
  <si>
    <t>VINICIUS JOSE OLIVEIRA D SOUSA</t>
  </si>
  <si>
    <t xml:space="preserve">NATALIA  DOURADO DA FONTE     </t>
  </si>
  <si>
    <t>LEONARDO ARAUJO PAES BARRETO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</si>
  <si>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</si>
  <si>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</si>
  <si>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</si>
  <si>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</si>
  <si>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</si>
  <si>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</si>
  <si>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</si>
  <si>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</si>
  <si>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</si>
  <si>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</si>
  <si>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</si>
  <si>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</si>
  <si>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CARLOS ALBERTO DE ARAUJO FILHO</t>
  </si>
  <si>
    <t>GESTÃO</t>
  </si>
  <si>
    <t>SIM</t>
  </si>
  <si>
    <t>CARLOS DO REGO VILAR</t>
  </si>
  <si>
    <t>MARIA DO CARMO DE SOUSA</t>
  </si>
  <si>
    <t>FRANCISCO FERREIRA DE SOUSA</t>
  </si>
  <si>
    <t>MARIA LUISA P DE LEMOS</t>
  </si>
  <si>
    <t>EUNICE DE ASSIS CALIXTO</t>
  </si>
  <si>
    <t>MARIA JOSE DA HORA</t>
  </si>
  <si>
    <t>TERESINHA MARIA DE F  FELIX</t>
  </si>
  <si>
    <t>LUZIA BERNARDO DE SOUSA</t>
  </si>
  <si>
    <t>LUCIENE MARIA DE ANDRADE</t>
  </si>
  <si>
    <t>ROSILENE MARIA ANACLETO</t>
  </si>
  <si>
    <t>MARIA CLAUDIA DE A  LIMA LEMOS</t>
  </si>
  <si>
    <t>LUCIENE PEREIRA DE A NASCIMENT</t>
  </si>
  <si>
    <t>RUBEM JOSE DOS S DE PAULA</t>
  </si>
  <si>
    <t>SILVIA RENATA QUEIROZ DE FARIA</t>
  </si>
  <si>
    <t>ZILDA FRUTUOSO DA SILVA</t>
  </si>
  <si>
    <t>MANUELLA BOMFIM DA SILVA</t>
  </si>
  <si>
    <t>JULIANA CAVALCANTI DE SOUSA</t>
  </si>
  <si>
    <t>ANDERSON SANTOS DE LIMA FARIAS</t>
  </si>
  <si>
    <t>EDVANIA GOMES DE SOUZA PONTES</t>
  </si>
  <si>
    <t>MARCELO BARLAVENTO DAS C SILVA</t>
  </si>
  <si>
    <t>MARCELA FREITAS DA C SALLES</t>
  </si>
  <si>
    <t>JEANNE D ARC PEDROSA PESSOA</t>
  </si>
  <si>
    <t>ROSANA DE FATIMA UCHOA  AREDE</t>
  </si>
  <si>
    <t>BEZALIEL ROSA DOS S JUNIOR</t>
  </si>
  <si>
    <t>ALCILEIDE MONTE DA SILVA LIMA</t>
  </si>
  <si>
    <t>MARIA CONCEICAO D DO AMARAL</t>
  </si>
  <si>
    <t>JOSILENE FARIAS DOS SANTOS ALM</t>
  </si>
  <si>
    <t>DANIELLE MARIA P NASCIMENTO</t>
  </si>
  <si>
    <t>CECILIA REGINA DO N S CABRAL</t>
  </si>
  <si>
    <t>EMANUELA AMELIA DE A  AGUIAR</t>
  </si>
  <si>
    <t>JULIANA DE BARROS S LOPES DIAS</t>
  </si>
  <si>
    <t>RENATA RODRIGUES C DE MELO</t>
  </si>
  <si>
    <t>EDNALDO LUIZ TRAJANO</t>
  </si>
  <si>
    <t>CLAUDIO HENRIQUE G DE OLIVEIRA</t>
  </si>
  <si>
    <t>EUGENIO PACELLI R DE ARAUJO</t>
  </si>
  <si>
    <t>LUCIANA MARIA BASTO DE AQUINO</t>
  </si>
  <si>
    <t>GERMANA DE MELO LOBO FREIRE</t>
  </si>
  <si>
    <t>JOAO ALFREDO SOARES DE AVELLAR</t>
  </si>
  <si>
    <t>TIAGO CHAVIER GONCALVES</t>
  </si>
  <si>
    <t>ANA CECILIA DE SENA T SOUZA</t>
  </si>
  <si>
    <t>FILIPE JOSE C F AMORIM</t>
  </si>
  <si>
    <t>PAULO AUGUSTO DA SILVA</t>
  </si>
  <si>
    <t>MANUELA A DE SENA L VENTURA</t>
  </si>
  <si>
    <t>JOSE NIVALDO BRAYNER DE ARAUJO</t>
  </si>
  <si>
    <t>KATIA CRISTINA B DA SILVA</t>
  </si>
  <si>
    <t>MARIA EMILIA DE A S E SILVA</t>
  </si>
  <si>
    <t>JOSEFINA DA SILVA RODRIGUES</t>
  </si>
  <si>
    <t>ANDRE LUIZ DE MOURA MELO</t>
  </si>
  <si>
    <t>NATALIA DOURADO DA FONTE</t>
  </si>
  <si>
    <t>JOSE HIGO MARQUES RENER</t>
  </si>
  <si>
    <t>MICHELLI HELENA LIMA DA SILVA</t>
  </si>
  <si>
    <t>ANA CAROLINA CALLAND ROSA</t>
  </si>
  <si>
    <t>JOSE VICTOR M A BARBOSA</t>
  </si>
  <si>
    <t>MARCELO MONTEIRO DE C. FILHO</t>
  </si>
  <si>
    <t>ELIZABETE BARBOSA W D OLIVEIRA</t>
  </si>
  <si>
    <t>KARLA FERREIRA DA SILVA</t>
  </si>
  <si>
    <t>SIMONE ARAUJO DE ALMEIDA</t>
  </si>
  <si>
    <t>CARLA SABRINA DE FREITAS LIMA</t>
  </si>
  <si>
    <t>LUCIO ANDRE DA SILVA</t>
  </si>
  <si>
    <t>CAIO CEZAR F  E  DO NASCIMENTO</t>
  </si>
  <si>
    <t>MARCIA ANDREA F SECUNDINO</t>
  </si>
  <si>
    <t>FABRICIO MENEZES DE SOUSA MELO</t>
  </si>
  <si>
    <t>CATARINA DANIELLE DA S AMORIM</t>
  </si>
  <si>
    <t>KATIA DA CONCEIÇÃO SILVA</t>
  </si>
  <si>
    <t>ANALISTA EM PCP</t>
  </si>
  <si>
    <t xml:space="preserve">MARCELO MONTEIRO DE C. FILHO  </t>
  </si>
  <si>
    <t>Simbolos</t>
  </si>
  <si>
    <t>JEANE DE ALMEIDA C REVOREDO</t>
  </si>
  <si>
    <t>ADRIANA BASILIO DA SILVA</t>
  </si>
  <si>
    <t>ANA CAROLINE GOMES PEREIRA</t>
  </si>
  <si>
    <t>MARIA GABRIELLY DE S SANTOS</t>
  </si>
  <si>
    <t>SERGIO LUIZ DE NORONHA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</si>
  <si>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</si>
  <si>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</si>
  <si>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</si>
  <si>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</si>
  <si>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</si>
  <si>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</si>
  <si>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</si>
  <si>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</si>
  <si>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</si>
  <si>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</si>
  <si>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</si>
  <si>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</si>
  <si>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</si>
  <si>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</si>
  <si>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</si>
  <si>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</si>
  <si>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</si>
  <si>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</si>
  <si>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</si>
  <si>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</si>
  <si>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</si>
  <si>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</si>
  <si>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</si>
  <si>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</si>
  <si>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</si>
  <si>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</si>
  <si>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</si>
  <si>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DANIELLY C. DO NASCIMENTO</t>
  </si>
  <si>
    <t>LEANDRA NASCIMENTO ESTEFANIO</t>
  </si>
  <si>
    <t>ADRIANO JOSE MARTINS DA SILVA</t>
  </si>
  <si>
    <t>ANA LUIZA VELOSO DE O L COSTA</t>
  </si>
  <si>
    <t>JOSE RICARDO OLIVEIRA CHAGAS</t>
  </si>
  <si>
    <t>ROBERTA BARBOSA  DE A PACHECO</t>
  </si>
  <si>
    <t>LITIO TADEU C R  DOS SANTOS</t>
  </si>
  <si>
    <t>ANAL. SEG. DO TRABALHO</t>
  </si>
  <si>
    <t>KATIA ADRIANA F D SILVA SOARES</t>
  </si>
  <si>
    <t>EMANOELLA RAFAELA D S A SILVA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</si>
  <si>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</si>
  <si>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</si>
  <si>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</si>
  <si>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</si>
  <si>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</si>
  <si>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</si>
  <si>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</si>
  <si>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</si>
  <si>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</si>
  <si>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</si>
  <si>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</si>
  <si>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</si>
  <si>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</si>
  <si>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</si>
  <si>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</si>
  <si>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</si>
  <si>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</si>
  <si>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</si>
  <si>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</si>
  <si>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</si>
  <si>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</si>
  <si>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</si>
  <si>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</si>
  <si>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</si>
  <si>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</si>
  <si>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</si>
  <si>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</si>
  <si>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</si>
  <si>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</si>
  <si>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</si>
  <si>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</si>
  <si>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</si>
  <si>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</si>
  <si>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</si>
  <si>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</si>
  <si>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</si>
  <si>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</si>
  <si>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</si>
  <si>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</si>
  <si>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</si>
  <si>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</si>
  <si>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</si>
  <si>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</si>
  <si>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</si>
  <si>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</si>
  <si>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</si>
  <si>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</si>
  <si>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</si>
  <si>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JETON</t>
  </si>
  <si>
    <t>Conselho de Administração</t>
  </si>
  <si>
    <t>TOTAL COMISSIONADOS</t>
  </si>
  <si>
    <t>TOTAL FUNÇÕES GRATIFICADAS</t>
  </si>
  <si>
    <t>Superintendente de Relacionamento Institucional</t>
  </si>
  <si>
    <t>LEANDRO RAMOS M DE ANDRADE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</si>
  <si>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</si>
  <si>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</si>
  <si>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</si>
  <si>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</si>
  <si>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</si>
  <si>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</si>
  <si>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</si>
  <si>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</si>
  <si>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</si>
  <si>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</si>
  <si>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</si>
  <si>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</si>
  <si>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</si>
  <si>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</si>
  <si>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</si>
  <si>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</si>
  <si>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</si>
  <si>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</si>
  <si>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</si>
  <si>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</si>
  <si>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</si>
  <si>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</si>
  <si>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</si>
  <si>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</si>
  <si>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ITAMAR XAVIER DE SA</t>
  </si>
  <si>
    <t>SILVIA LUIZA DE SOUZA E SILVA</t>
  </si>
  <si>
    <t>ALAN MALHEIRO PASTICK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</si>
  <si>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</si>
  <si>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</si>
  <si>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</si>
  <si>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</si>
  <si>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</si>
  <si>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Dt. Demiss„o</t>
  </si>
  <si>
    <t>PLINIO ANTONIO L P FILHO</t>
  </si>
  <si>
    <t>DIRETOR PRESIDENTE</t>
  </si>
  <si>
    <t>ADRIANA LOPES N. FRAGOSO DE BARROS</t>
  </si>
  <si>
    <t>BRUNO MARCELO DE LIMA E SILVA</t>
  </si>
  <si>
    <t>ELHO WÊNIO DA SILVA</t>
  </si>
  <si>
    <t>EWERTON RODRIGO PAZ DE SANTANA</t>
  </si>
  <si>
    <t>ARISTEU DE OLIVEIRA P JUNIOR</t>
  </si>
  <si>
    <t>DENYS MACEDO PARAISO</t>
  </si>
  <si>
    <t>LUIS EDUARDO C ANTUNES</t>
  </si>
  <si>
    <t>JOAO LUIS NOGUEIRA BARRETO</t>
  </si>
  <si>
    <t>LEONARDO MOREIRA BRENNAND</t>
  </si>
  <si>
    <t>MARIA CAROLINA FERREIRA ALVES</t>
  </si>
  <si>
    <t>ADRIANA LOPES NOBREGA F BARROS</t>
  </si>
  <si>
    <t>ELHO WENIO DA SILVA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</si>
  <si>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</si>
  <si>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</si>
  <si>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</si>
  <si>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</si>
  <si>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</si>
  <si>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</si>
  <si>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</si>
  <si>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</si>
  <si>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</si>
  <si>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</si>
  <si>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</si>
  <si>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</si>
  <si>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</si>
  <si>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</si>
  <si>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</si>
  <si>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</si>
  <si>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</si>
  <si>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</si>
  <si>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</si>
  <si>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</si>
  <si>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</si>
  <si>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</si>
  <si>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</si>
  <si>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</si>
  <si>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</si>
  <si>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</si>
  <si>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</si>
  <si>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</si>
  <si>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>COMISSÃO PERMANENTE DE LICITAÇÃO / PREGOEIRO</t>
  </si>
  <si>
    <t>Centro Custo</t>
  </si>
  <si>
    <t xml:space="preserve">  /  /    </t>
  </si>
  <si>
    <t>GEYZA JANAINA FERREIRA L ALVES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</si>
  <si>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</si>
  <si>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</si>
  <si>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</si>
  <si>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</si>
  <si>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</si>
  <si>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</si>
  <si>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</si>
  <si>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</si>
  <si>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COGOV - COORDENADORIA DE GOVERNANCA CORP</t>
  </si>
  <si>
    <t>PESSOAL A DISPOSICAO/BENEFICIO</t>
  </si>
  <si>
    <t>COAUD - COORDENADORIA DE AUDITORIA INTER</t>
  </si>
  <si>
    <t>COCGC - COORDENADORIA DE COMPLIANCE, GES</t>
  </si>
  <si>
    <t>ASSES-ASSESSORIA</t>
  </si>
  <si>
    <t>CPL- COMISSAO PERMANENTE DE LICITACAO</t>
  </si>
  <si>
    <t>COTRAT - COORDENADORIA DE CONTRATOS</t>
  </si>
  <si>
    <t>COGEP - COORD. DE GESTAO E PLANEJAMENTO</t>
  </si>
  <si>
    <t>DIVAL - DIVISAO DE VALIDACAO</t>
  </si>
  <si>
    <t>DIVISAO DE FARMACOVIGILANCIA E SAC</t>
  </si>
  <si>
    <t>DIVISAO DE GARANTIA DE QUALIDADE</t>
  </si>
  <si>
    <t>COCON- COORD. DE CONTABIL. GERAL</t>
  </si>
  <si>
    <t>COSET - COORD. DE SEG. DO TRAB E DO MEIO</t>
  </si>
  <si>
    <t>DISET- DIV. DE SAUDE OCUPAC. E SEG.TRAB.</t>
  </si>
  <si>
    <t>DIMAM - DIVISAO DO MEIO AMBIENTE</t>
  </si>
  <si>
    <t>COEMO - COORD. DE ENG. E MANUT. EM OBRAS</t>
  </si>
  <si>
    <t>DIUTI - DIVISAO DE UTILIDADES</t>
  </si>
  <si>
    <t>DIMAN - DIVISAO DE MANUTENCAO</t>
  </si>
  <si>
    <t>DIRIN - DIRETORIA. DE RELAC. INSTITUC.</t>
  </si>
  <si>
    <t>SUCOM- SUPERITENDENCIA COMERCIAL</t>
  </si>
  <si>
    <t>DIVEN- DIVISAO DE VENDAS</t>
  </si>
  <si>
    <t>DIFAT- DIVISAO DE FATURAMENTO</t>
  </si>
  <si>
    <t>FARMACIA IMPERADOR</t>
  </si>
  <si>
    <t>FARMACIA DOIS IRMAOS</t>
  </si>
  <si>
    <t>FARMACIA CASA AMARELA</t>
  </si>
  <si>
    <t>FARMACIA PRAZERES</t>
  </si>
  <si>
    <t>FARMACIA AFOGADOS</t>
  </si>
  <si>
    <t>FARMACIA BELO JARDIM</t>
  </si>
  <si>
    <t>FARMACIA ARARIPINA</t>
  </si>
  <si>
    <t>FARMACIA VITORIA DE SANTO ANTAO</t>
  </si>
  <si>
    <t>FARMACIA OURICURI</t>
  </si>
  <si>
    <t>FARMACIA PINA</t>
  </si>
  <si>
    <t>FARMACIA FLORIANO PEIXOTO- METRO RECIFE</t>
  </si>
  <si>
    <t>FARMACIA CARUARU II</t>
  </si>
  <si>
    <t>FARMACIA BONITO</t>
  </si>
  <si>
    <t>FARMACIA AFOGADOS DA INGAZEIRA</t>
  </si>
  <si>
    <t>FARMACIA GARANHUNS EXPR. CIDADAO</t>
  </si>
  <si>
    <t>DIABS- DIVISAO DE ABASTECIMENTO</t>
  </si>
  <si>
    <t>DIOTI- DIVISAO OTICA- LENTES</t>
  </si>
  <si>
    <t>DIOTI- DIVISAO OTICA- MONTAGEM</t>
  </si>
  <si>
    <t>DISOL II - DIVISAO DE SOLIDOS II</t>
  </si>
  <si>
    <t>DISOL I - DIVISAO DE SOLIDOS I</t>
  </si>
  <si>
    <t>DICOS - DIVISAO DE COSMETICOS</t>
  </si>
  <si>
    <t>DITEC - DIRETORIA TECNICA INDUSTRIAL</t>
  </si>
  <si>
    <t>SUTEC - SUPERINTENDENCIA TECNICA</t>
  </si>
  <si>
    <t>COPRI - COORD. DE PROJETOS E INOVACAO</t>
  </si>
  <si>
    <t>DIDAN - DIVISAO DE DESENVOLV. ANALITICO</t>
  </si>
  <si>
    <t>DIOTI - DIVISAO DE OTICA (ADMINISTRACAO)</t>
  </si>
  <si>
    <t>DIFIQ- DIV.FISICO-E CONTROLE DE PRODUTO</t>
  </si>
  <si>
    <t>DIMIC- DIVISAO DE MICROBIOLOGIA</t>
  </si>
  <si>
    <t>DIACP- DIV.DE ACOMP.E CONTROLE PRODUCAO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</si>
  <si>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</si>
  <si>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</si>
  <si>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</si>
  <si>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</si>
  <si>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</si>
  <si>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</si>
  <si>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</si>
  <si>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</si>
  <si>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</si>
  <si>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DATA: 30.09.2021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</si>
  <si>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</si>
  <si>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</si>
  <si>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</si>
  <si>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</si>
  <si>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</si>
  <si>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</si>
  <si>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</si>
  <si>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</si>
  <si>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</si>
  <si>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</si>
  <si>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</si>
  <si>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</si>
  <si>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</si>
  <si>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</si>
  <si>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</si>
  <si>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GUSTAVO DE MATOS RIBEIRO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</si>
  <si>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</si>
  <si>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</si>
  <si>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</si>
  <si>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</si>
  <si>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</si>
  <si>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</si>
  <si>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</si>
  <si>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30.11.2021</t>
  </si>
  <si>
    <t>DATA: 30.12.2021</t>
  </si>
  <si>
    <t>30.12.2021</t>
  </si>
  <si>
    <t>GENIMAR TAVARES GANDOLFO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</si>
</sst>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0" fillId="0" borderId="0"/>
    <xf numFmtId="0" fontId="1" fillId="0" borderId="0"/>
    <xf numFmtId="0" fontId="1" fillId="0" borderId="0"/>
    <xf numFmtId="165" fontId="40" fillId="0" borderId="0" applyFont="0" applyFill="0" applyBorder="0" applyAlignment="0" applyProtection="0"/>
    <xf numFmtId="0" fontId="40" fillId="0" borderId="0"/>
    <xf numFmtId="0" fontId="42" fillId="0" borderId="0"/>
    <xf numFmtId="0" fontId="1" fillId="0" borderId="0"/>
    <xf numFmtId="0" fontId="40" fillId="0" borderId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40" fillId="0" borderId="0"/>
    <xf numFmtId="44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2" fillId="0" borderId="0" applyFont="0" applyFill="0" applyBorder="0" applyAlignment="0" applyProtection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36" fillId="0" borderId="0" applyNumberFormat="0" applyFill="0" applyBorder="0" applyAlignment="0" applyProtection="0"/>
    <xf numFmtId="0" fontId="1" fillId="0" borderId="0"/>
  </cellStyleXfs>
  <cellXfs count="503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1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5" fillId="0" borderId="12" xfId="42" applyFont="1" applyFill="1" applyBorder="1" applyAlignment="1">
      <alignment horizontal="center" vertical="center"/>
    </xf>
    <xf numFmtId="0" fontId="35" fillId="0" borderId="25" xfId="42" applyFont="1" applyFill="1" applyBorder="1" applyAlignment="1">
      <alignment horizontal="center" vertical="center"/>
    </xf>
    <xf numFmtId="0" fontId="35" fillId="0" borderId="12" xfId="42" applyFont="1" applyFill="1" applyBorder="1" applyAlignment="1">
      <alignment horizontal="center" vertical="center" wrapText="1"/>
    </xf>
    <xf numFmtId="14" fontId="35" fillId="0" borderId="25" xfId="42" applyNumberFormat="1" applyFont="1" applyFill="1" applyBorder="1" applyAlignment="1">
      <alignment horizontal="center" vertical="center"/>
    </xf>
    <xf numFmtId="14" fontId="35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8" fontId="0" fillId="0" borderId="27" xfId="0" applyNumberFormat="1" applyFont="1" applyBorder="1"/>
    <xf numFmtId="8" fontId="0" fillId="0" borderId="12" xfId="0" applyNumberFormat="1" applyFont="1" applyBorder="1"/>
    <xf numFmtId="0" fontId="0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0" borderId="12" xfId="0" applyFont="1" applyBorder="1" applyAlignment="1">
      <alignment horizontal="center" wrapText="1"/>
    </xf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5" fillId="34" borderId="12" xfId="0" applyFont="1" applyFill="1" applyBorder="1" applyAlignment="1">
      <alignment wrapText="1"/>
    </xf>
    <xf numFmtId="43" fontId="35" fillId="0" borderId="12" xfId="0" applyNumberFormat="1" applyFont="1" applyBorder="1"/>
    <xf numFmtId="43" fontId="35" fillId="0" borderId="12" xfId="0" applyNumberFormat="1" applyFont="1" applyBorder="1" applyAlignment="1">
      <alignment horizontal="right"/>
    </xf>
    <xf numFmtId="43" fontId="35" fillId="0" borderId="0" xfId="0" applyNumberFormat="1" applyFont="1"/>
    <xf numFmtId="0" fontId="35" fillId="0" borderId="12" xfId="0" applyFont="1" applyBorder="1" applyAlignment="1">
      <alignment horizontal="center" wrapText="1"/>
    </xf>
    <xf numFmtId="0" fontId="35" fillId="0" borderId="12" xfId="0" applyFont="1" applyBorder="1" applyAlignment="1">
      <alignment horizontal="left" vertical="center" wrapText="1"/>
    </xf>
    <xf numFmtId="43" fontId="35" fillId="0" borderId="12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wrapText="1"/>
    </xf>
    <xf numFmtId="0" fontId="39" fillId="36" borderId="12" xfId="0" applyFont="1" applyFill="1" applyBorder="1" applyAlignment="1">
      <alignment wrapText="1"/>
    </xf>
    <xf numFmtId="0" fontId="39" fillId="36" borderId="12" xfId="0" applyFont="1" applyFill="1" applyBorder="1" applyAlignment="1">
      <alignment horizontal="center" wrapText="1"/>
    </xf>
    <xf numFmtId="43" fontId="39" fillId="36" borderId="12" xfId="0" applyNumberFormat="1" applyFont="1" applyFill="1" applyBorder="1"/>
    <xf numFmtId="43" fontId="39" fillId="36" borderId="12" xfId="0" applyNumberFormat="1" applyFont="1" applyFill="1" applyBorder="1" applyAlignment="1">
      <alignment horizontal="right"/>
    </xf>
    <xf numFmtId="0" fontId="39" fillId="37" borderId="12" xfId="0" applyFont="1" applyFill="1" applyBorder="1" applyAlignment="1">
      <alignment wrapText="1"/>
    </xf>
    <xf numFmtId="43" fontId="39" fillId="37" borderId="12" xfId="0" applyNumberFormat="1" applyFont="1" applyFill="1" applyBorder="1"/>
    <xf numFmtId="0" fontId="39" fillId="37" borderId="12" xfId="0" applyFont="1" applyFill="1" applyBorder="1" applyAlignment="1">
      <alignment horizontal="center" vertical="center"/>
    </xf>
    <xf numFmtId="0" fontId="39" fillId="36" borderId="12" xfId="0" applyFont="1" applyFill="1" applyBorder="1" applyAlignment="1">
      <alignment horizontal="center"/>
    </xf>
    <xf numFmtId="0" fontId="39" fillId="37" borderId="12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6" fillId="0" borderId="0" xfId="2484" applyNumberFormat="1" applyFont="1" applyFill="1" applyBorder="1" applyAlignment="1">
      <alignment horizontal="left"/>
    </xf>
    <xf numFmtId="0" fontId="36" fillId="0" borderId="0" xfId="2484" applyFont="1" applyFill="1" applyBorder="1" applyAlignment="1">
      <alignment horizontal="left"/>
    </xf>
    <xf numFmtId="0" fontId="36" fillId="0" borderId="0" xfId="2484" applyNumberFormat="1" applyFont="1" applyBorder="1" applyAlignment="1">
      <alignment horizontal="left"/>
    </xf>
    <xf numFmtId="0" fontId="36" fillId="0" borderId="0" xfId="2484" applyFont="1" applyBorder="1" applyAlignment="1">
      <alignment horizontal="left"/>
    </xf>
    <xf numFmtId="0" fontId="1" fillId="0" borderId="0" xfId="283" applyAlignment="1">
      <alignment horizontal="center"/>
    </xf>
    <xf numFmtId="0" fontId="1" fillId="0" borderId="0" xfId="283"/>
    <xf numFmtId="43" fontId="1" fillId="0" borderId="0" xfId="283" applyNumberFormat="1"/>
    <xf numFmtId="14" fontId="1" fillId="0" borderId="0" xfId="283" applyNumberForma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43" fontId="36" fillId="0" borderId="0" xfId="0" applyNumberFormat="1" applyFont="1" applyAlignment="1">
      <alignment horizontal="center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8" fillId="38" borderId="12" xfId="42" applyFont="1" applyFill="1" applyBorder="1" applyAlignment="1">
      <alignment horizontal="center" vertical="center"/>
    </xf>
    <xf numFmtId="0" fontId="41" fillId="38" borderId="12" xfId="42" applyFont="1" applyFill="1" applyBorder="1" applyAlignment="1">
      <alignment horizontal="center" vertical="center"/>
    </xf>
    <xf numFmtId="0" fontId="38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8" fillId="0" borderId="20" xfId="2484" applyFont="1" applyFill="1" applyBorder="1" applyAlignment="1">
      <alignment horizontal="left"/>
    </xf>
    <xf numFmtId="0" fontId="38" fillId="0" borderId="12" xfId="2484" applyFont="1" applyFill="1" applyBorder="1" applyAlignment="1">
      <alignment horizontal="left"/>
    </xf>
    <xf numFmtId="0" fontId="34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4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4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8" fillId="0" borderId="19" xfId="2484" applyNumberFormat="1" applyFont="1" applyFill="1" applyBorder="1" applyAlignment="1">
      <alignment horizontal="center"/>
    </xf>
    <xf numFmtId="167" fontId="38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167" fontId="34" fillId="0" borderId="0" xfId="0" applyNumberFormat="1" applyFont="1" applyFill="1"/>
    <xf numFmtId="43" fontId="34" fillId="0" borderId="0" xfId="0" applyNumberFormat="1" applyFont="1" applyFill="1"/>
    <xf numFmtId="0" fontId="34" fillId="0" borderId="0" xfId="0" applyFont="1" applyFill="1" applyAlignment="1">
      <alignment horizontal="center"/>
    </xf>
    <xf numFmtId="0" fontId="44" fillId="0" borderId="0" xfId="0" applyFont="1" applyFill="1"/>
    <xf numFmtId="167" fontId="44" fillId="0" borderId="0" xfId="0" applyNumberFormat="1" applyFont="1" applyFill="1" applyAlignment="1">
      <alignment horizontal="left"/>
    </xf>
    <xf numFmtId="43" fontId="44" fillId="0" borderId="0" xfId="0" applyNumberFormat="1" applyFont="1" applyFill="1"/>
    <xf numFmtId="0" fontId="44" fillId="0" borderId="0" xfId="0" applyFont="1" applyFill="1" applyAlignment="1">
      <alignment horizontal="right"/>
    </xf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4" fillId="0" borderId="20" xfId="0" applyNumberFormat="1" applyFont="1" applyFill="1" applyBorder="1" applyAlignment="1">
      <alignment horizontal="center"/>
    </xf>
    <xf numFmtId="43" fontId="34" fillId="0" borderId="12" xfId="0" applyNumberFormat="1" applyFont="1" applyFill="1" applyBorder="1" applyAlignment="1">
      <alignment horizontal="center"/>
    </xf>
    <xf numFmtId="167" fontId="34" fillId="0" borderId="22" xfId="0" applyNumberFormat="1" applyFont="1" applyFill="1" applyBorder="1" applyAlignment="1">
      <alignment horizontal="center"/>
    </xf>
    <xf numFmtId="167" fontId="38" fillId="0" borderId="24" xfId="2484" applyNumberFormat="1" applyFont="1" applyFill="1" applyBorder="1" applyAlignment="1">
      <alignment horizontal="center"/>
    </xf>
    <xf numFmtId="0" fontId="38" fillId="0" borderId="25" xfId="2484" applyFont="1" applyFill="1" applyBorder="1" applyAlignment="1">
      <alignment horizontal="left"/>
    </xf>
    <xf numFmtId="43" fontId="34" fillId="0" borderId="25" xfId="0" applyNumberFormat="1" applyFont="1" applyFill="1" applyBorder="1" applyAlignment="1">
      <alignment horizontal="center"/>
    </xf>
    <xf numFmtId="0" fontId="34" fillId="0" borderId="25" xfId="0" applyFont="1" applyFill="1" applyBorder="1"/>
    <xf numFmtId="167" fontId="38" fillId="0" borderId="0" xfId="2484" applyNumberFormat="1" applyFont="1" applyFill="1" applyBorder="1" applyAlignment="1">
      <alignment horizontal="center"/>
    </xf>
    <xf numFmtId="0" fontId="38" fillId="0" borderId="0" xfId="2484" applyFont="1" applyFill="1" applyBorder="1" applyAlignment="1">
      <alignment horizontal="left"/>
    </xf>
    <xf numFmtId="43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43" fontId="34" fillId="0" borderId="12" xfId="0" applyNumberFormat="1" applyFont="1" applyFill="1" applyBorder="1"/>
    <xf numFmtId="43" fontId="34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4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34" fillId="0" borderId="21" xfId="0" applyFont="1" applyFill="1" applyBorder="1"/>
    <xf numFmtId="0" fontId="34" fillId="0" borderId="23" xfId="0" applyFont="1" applyFill="1" applyBorder="1"/>
    <xf numFmtId="0" fontId="34" fillId="0" borderId="26" xfId="0" applyFont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4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4" fillId="0" borderId="12" xfId="0" applyNumberFormat="1" applyFont="1" applyFill="1" applyBorder="1" applyAlignment="1">
      <alignment horizontal="center" vertical="center" wrapText="1"/>
    </xf>
    <xf numFmtId="14" fontId="34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0" fontId="45" fillId="0" borderId="0" xfId="0" applyFont="1" applyFill="1"/>
    <xf numFmtId="4" fontId="45" fillId="0" borderId="0" xfId="0" applyNumberFormat="1" applyFont="1" applyFill="1" applyAlignment="1">
      <alignment horizontal="center"/>
    </xf>
    <xf numFmtId="0" fontId="45" fillId="0" borderId="35" xfId="0" applyFont="1" applyFill="1" applyBorder="1" applyAlignment="1"/>
    <xf numFmtId="0" fontId="45" fillId="0" borderId="35" xfId="0" applyFont="1" applyFill="1" applyBorder="1" applyAlignment="1">
      <alignment horizontal="right"/>
    </xf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6" fillId="0" borderId="37" xfId="0" applyNumberFormat="1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35" fillId="38" borderId="12" xfId="42" applyFont="1" applyFill="1" applyBorder="1" applyAlignment="1">
      <alignment horizontal="center" vertical="center"/>
    </xf>
    <xf numFmtId="0" fontId="35" fillId="38" borderId="11" xfId="42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5" fillId="38" borderId="23" xfId="42" applyFont="1" applyFill="1" applyBorder="1" applyAlignment="1">
      <alignment horizontal="center" vertical="center"/>
    </xf>
    <xf numFmtId="0" fontId="35" fillId="0" borderId="20" xfId="42" applyFont="1" applyFill="1" applyBorder="1" applyAlignment="1">
      <alignment horizontal="center" vertical="center"/>
    </xf>
    <xf numFmtId="14" fontId="35" fillId="0" borderId="20" xfId="42" applyNumberFormat="1" applyFont="1" applyFill="1" applyBorder="1" applyAlignment="1">
      <alignment horizontal="center" vertical="center"/>
    </xf>
    <xf numFmtId="0" fontId="35" fillId="0" borderId="21" xfId="42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5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3" fillId="0" borderId="15" xfId="0" applyFont="1" applyFill="1" applyBorder="1" applyAlignment="1">
      <alignment vertical="center"/>
    </xf>
    <xf numFmtId="0" fontId="43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43" fontId="36" fillId="0" borderId="0" xfId="0" applyNumberFormat="1" applyFont="1" applyAlignment="1">
      <alignment horizontal="left"/>
    </xf>
    <xf numFmtId="0" fontId="1" fillId="0" borderId="0" xfId="283" applyAlignment="1">
      <alignment horizontal="left"/>
    </xf>
    <xf numFmtId="43" fontId="1" fillId="0" borderId="0" xfId="283" applyNumberFormat="1" applyAlignment="1">
      <alignment horizontal="left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5" fillId="33" borderId="0" xfId="0" applyFont="1" applyFill="1" applyAlignment="1">
      <alignment horizontal="left" vertical="center"/>
    </xf>
    <xf numFmtId="14" fontId="34" fillId="0" borderId="12" xfId="0" applyNumberFormat="1" applyFont="1" applyFill="1" applyBorder="1"/>
    <xf numFmtId="14" fontId="34" fillId="0" borderId="23" xfId="0" applyNumberFormat="1" applyFont="1" applyFill="1" applyBorder="1"/>
    <xf numFmtId="14" fontId="34" fillId="0" borderId="25" xfId="0" applyNumberFormat="1" applyFont="1" applyFill="1" applyBorder="1"/>
    <xf numFmtId="14" fontId="34" fillId="0" borderId="26" xfId="0" applyNumberFormat="1" applyFont="1" applyFill="1" applyBorder="1"/>
    <xf numFmtId="0" fontId="19" fillId="0" borderId="0" xfId="42" applyFont="1" applyAlignment="1"/>
    <xf numFmtId="0" fontId="39" fillId="37" borderId="11" xfId="0" applyFont="1" applyFill="1" applyBorder="1" applyAlignment="1">
      <alignment horizontal="centerContinuous" wrapText="1"/>
    </xf>
    <xf numFmtId="0" fontId="39" fillId="37" borderId="43" xfId="0" applyFont="1" applyFill="1" applyBorder="1" applyAlignment="1">
      <alignment horizontal="centerContinuous" wrapText="1"/>
    </xf>
    <xf numFmtId="0" fontId="39" fillId="37" borderId="33" xfId="0" applyFont="1" applyFill="1" applyBorder="1" applyAlignment="1">
      <alignment horizontal="centerContinuous" wrapText="1"/>
    </xf>
    <xf numFmtId="0" fontId="39" fillId="37" borderId="11" xfId="0" applyFont="1" applyFill="1" applyBorder="1" applyAlignment="1">
      <alignment horizontal="centerContinuous"/>
    </xf>
    <xf numFmtId="0" fontId="39" fillId="37" borderId="43" xfId="0" applyFont="1" applyFill="1" applyBorder="1" applyAlignment="1">
      <alignment horizontal="centerContinuous"/>
    </xf>
    <xf numFmtId="0" fontId="39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38" fillId="0" borderId="12" xfId="42" applyFont="1" applyFill="1" applyBorder="1" applyAlignment="1">
      <alignment horizontal="center" vertical="center"/>
    </xf>
    <xf numFmtId="0" fontId="38" fillId="0" borderId="25" xfId="42" applyFont="1" applyFill="1" applyBorder="1" applyAlignment="1">
      <alignment horizontal="center" vertical="center"/>
    </xf>
    <xf numFmtId="0" fontId="0" fillId="0" borderId="12" xfId="0" applyBorder="1"/>
    <xf numFmtId="0" fontId="0" fillId="0" borderId="25" xfId="0" applyBorder="1"/>
    <xf numFmtId="167" fontId="34" fillId="0" borderId="24" xfId="0" applyNumberFormat="1" applyFont="1" applyFill="1" applyBorder="1" applyAlignment="1">
      <alignment horizontal="center"/>
    </xf>
    <xf numFmtId="0" fontId="34" fillId="0" borderId="27" xfId="0" applyFont="1" applyFill="1" applyBorder="1" applyAlignment="1">
      <alignment horizontal="center"/>
    </xf>
    <xf numFmtId="167" fontId="34" fillId="0" borderId="19" xfId="0" applyNumberFormat="1" applyFont="1" applyFill="1" applyBorder="1" applyAlignment="1">
      <alignment horizontal="center"/>
    </xf>
    <xf numFmtId="43" fontId="34" fillId="0" borderId="20" xfId="0" applyNumberFormat="1" applyFont="1" applyFill="1" applyBorder="1"/>
    <xf numFmtId="14" fontId="34" fillId="0" borderId="20" xfId="0" applyNumberFormat="1" applyFont="1" applyFill="1" applyBorder="1" applyAlignment="1">
      <alignment horizontal="center"/>
    </xf>
    <xf numFmtId="14" fontId="34" fillId="0" borderId="12" xfId="0" applyNumberFormat="1" applyFont="1" applyFill="1" applyBorder="1" applyAlignment="1">
      <alignment horizontal="center"/>
    </xf>
    <xf numFmtId="14" fontId="34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8" fillId="0" borderId="23" xfId="42" applyNumberFormat="1" applyFont="1" applyFill="1" applyBorder="1" applyAlignment="1">
      <alignment horizontal="center" vertical="center"/>
    </xf>
    <xf numFmtId="14" fontId="38" fillId="0" borderId="26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5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5" fillId="0" borderId="11" xfId="42" applyFont="1" applyFill="1" applyBorder="1" applyAlignment="1">
      <alignment horizontal="center" vertical="center"/>
    </xf>
    <xf numFmtId="14" fontId="35" fillId="0" borderId="39" xfId="42" applyNumberFormat="1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35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2" fillId="0" borderId="0" xfId="0" applyFont="1" applyAlignment="1">
      <alignment horizontal="center" vertical="center"/>
    </xf>
    <xf numFmtId="167" fontId="48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9" fillId="37" borderId="12" xfId="0" applyFont="1" applyFill="1" applyBorder="1" applyAlignment="1">
      <alignment horizontal="center" vertical="center" wrapText="1"/>
    </xf>
    <xf numFmtId="0" fontId="39" fillId="37" borderId="12" xfId="0" applyFont="1" applyFill="1" applyBorder="1" applyAlignment="1">
      <alignment horizontal="center" vertical="center"/>
    </xf>
    <xf numFmtId="0" fontId="39" fillId="37" borderId="28" xfId="0" applyFont="1" applyFill="1" applyBorder="1" applyAlignment="1">
      <alignment horizontal="center" vertical="center" wrapText="1"/>
    </xf>
    <xf numFmtId="0" fontId="39" fillId="37" borderId="29" xfId="0" applyFont="1" applyFill="1" applyBorder="1" applyAlignment="1">
      <alignment horizontal="center" vertical="center" wrapText="1"/>
    </xf>
    <xf numFmtId="0" fontId="39" fillId="37" borderId="27" xfId="0" applyFont="1" applyFill="1" applyBorder="1" applyAlignment="1">
      <alignment horizontal="center" vertical="center" wrapText="1"/>
    </xf>
    <xf numFmtId="0" fontId="39" fillId="37" borderId="28" xfId="0" applyFont="1" applyFill="1" applyBorder="1" applyAlignment="1">
      <alignment horizontal="center" vertical="center"/>
    </xf>
    <xf numFmtId="0" fontId="39" fillId="37" borderId="29" xfId="0" applyFont="1" applyFill="1" applyBorder="1" applyAlignment="1">
      <alignment horizontal="center" vertical="center"/>
    </xf>
    <xf numFmtId="0" fontId="39" fillId="37" borderId="27" xfId="0" applyFont="1" applyFill="1" applyBorder="1" applyAlignment="1">
      <alignment horizontal="center" vertical="center"/>
    </xf>
    <xf numFmtId="0" fontId="35" fillId="0" borderId="22" xfId="42" applyFont="1" applyFill="1" applyBorder="1" applyAlignment="1">
      <alignment horizontal="center" vertical="center"/>
    </xf>
    <xf numFmtId="14" fontId="35" fillId="0" borderId="12" xfId="42" applyNumberFormat="1" applyFont="1" applyFill="1" applyBorder="1" applyAlignment="1">
      <alignment horizontal="center" vertical="center" wrapText="1"/>
    </xf>
    <xf numFmtId="4" fontId="35" fillId="0" borderId="12" xfId="42" applyNumberFormat="1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 xr:uid="{00000000-0005-0000-0000-000001000000}"/>
    <cellStyle name="20% - Ênfase1 3" xfId="74" xr:uid="{00000000-0005-0000-0000-000002000000}"/>
    <cellStyle name="20% - Ênfase1 4" xfId="88" xr:uid="{00000000-0005-0000-0000-000003000000}"/>
    <cellStyle name="20% - Ênfase1 5" xfId="102" xr:uid="{00000000-0005-0000-0000-000004000000}"/>
    <cellStyle name="20% - Ênfase2" xfId="23" builtinId="34" customBuiltin="1"/>
    <cellStyle name="20% - Ênfase2 2" xfId="62" xr:uid="{00000000-0005-0000-0000-000006000000}"/>
    <cellStyle name="20% - Ênfase2 3" xfId="76" xr:uid="{00000000-0005-0000-0000-000007000000}"/>
    <cellStyle name="20% - Ênfase2 4" xfId="90" xr:uid="{00000000-0005-0000-0000-000008000000}"/>
    <cellStyle name="20% - Ênfase2 5" xfId="104" xr:uid="{00000000-0005-0000-0000-000009000000}"/>
    <cellStyle name="20% - Ênfase3" xfId="27" builtinId="38" customBuiltin="1"/>
    <cellStyle name="20% - Ênfase3 2" xfId="64" xr:uid="{00000000-0005-0000-0000-00000B000000}"/>
    <cellStyle name="20% - Ênfase3 3" xfId="78" xr:uid="{00000000-0005-0000-0000-00000C000000}"/>
    <cellStyle name="20% - Ênfase3 4" xfId="92" xr:uid="{00000000-0005-0000-0000-00000D000000}"/>
    <cellStyle name="20% - Ênfase3 5" xfId="106" xr:uid="{00000000-0005-0000-0000-00000E000000}"/>
    <cellStyle name="20% - Ênfase4" xfId="31" builtinId="42" customBuiltin="1"/>
    <cellStyle name="20% - Ênfase4 2" xfId="66" xr:uid="{00000000-0005-0000-0000-000010000000}"/>
    <cellStyle name="20% - Ênfase4 3" xfId="80" xr:uid="{00000000-0005-0000-0000-000011000000}"/>
    <cellStyle name="20% - Ênfase4 4" xfId="94" xr:uid="{00000000-0005-0000-0000-000012000000}"/>
    <cellStyle name="20% - Ênfase4 5" xfId="108" xr:uid="{00000000-0005-0000-0000-000013000000}"/>
    <cellStyle name="20% - Ênfase5" xfId="35" builtinId="46" customBuiltin="1"/>
    <cellStyle name="20% - Ênfase5 2" xfId="68" xr:uid="{00000000-0005-0000-0000-000015000000}"/>
    <cellStyle name="20% - Ênfase5 3" xfId="82" xr:uid="{00000000-0005-0000-0000-000016000000}"/>
    <cellStyle name="20% - Ênfase5 4" xfId="96" xr:uid="{00000000-0005-0000-0000-000017000000}"/>
    <cellStyle name="20% - Ênfase5 5" xfId="110" xr:uid="{00000000-0005-0000-0000-000018000000}"/>
    <cellStyle name="20% - Ênfase6" xfId="39" builtinId="50" customBuiltin="1"/>
    <cellStyle name="20% - Ênfase6 2" xfId="70" xr:uid="{00000000-0005-0000-0000-00001A000000}"/>
    <cellStyle name="20% - Ênfase6 3" xfId="84" xr:uid="{00000000-0005-0000-0000-00001B000000}"/>
    <cellStyle name="20% - Ênfase6 4" xfId="98" xr:uid="{00000000-0005-0000-0000-00001C000000}"/>
    <cellStyle name="20% - Ênfase6 5" xfId="112" xr:uid="{00000000-0005-0000-0000-00001D000000}"/>
    <cellStyle name="40% - Ênfase1" xfId="20" builtinId="31" customBuiltin="1"/>
    <cellStyle name="40% - Ênfase1 2" xfId="61" xr:uid="{00000000-0005-0000-0000-00001F000000}"/>
    <cellStyle name="40% - Ênfase1 3" xfId="75" xr:uid="{00000000-0005-0000-0000-000020000000}"/>
    <cellStyle name="40% - Ênfase1 4" xfId="89" xr:uid="{00000000-0005-0000-0000-000021000000}"/>
    <cellStyle name="40% - Ênfase1 5" xfId="103" xr:uid="{00000000-0005-0000-0000-000022000000}"/>
    <cellStyle name="40% - Ênfase2" xfId="24" builtinId="35" customBuiltin="1"/>
    <cellStyle name="40% - Ênfase2 2" xfId="63" xr:uid="{00000000-0005-0000-0000-000024000000}"/>
    <cellStyle name="40% - Ênfase2 3" xfId="77" xr:uid="{00000000-0005-0000-0000-000025000000}"/>
    <cellStyle name="40% - Ênfase2 4" xfId="91" xr:uid="{00000000-0005-0000-0000-000026000000}"/>
    <cellStyle name="40% - Ênfase2 5" xfId="105" xr:uid="{00000000-0005-0000-0000-000027000000}"/>
    <cellStyle name="40% - Ênfase3" xfId="28" builtinId="39" customBuiltin="1"/>
    <cellStyle name="40% - Ênfase3 2" xfId="65" xr:uid="{00000000-0005-0000-0000-000029000000}"/>
    <cellStyle name="40% - Ênfase3 3" xfId="79" xr:uid="{00000000-0005-0000-0000-00002A000000}"/>
    <cellStyle name="40% - Ênfase3 4" xfId="93" xr:uid="{00000000-0005-0000-0000-00002B000000}"/>
    <cellStyle name="40% - Ênfase3 5" xfId="107" xr:uid="{00000000-0005-0000-0000-00002C000000}"/>
    <cellStyle name="40% - Ênfase4" xfId="32" builtinId="43" customBuiltin="1"/>
    <cellStyle name="40% - Ênfase4 2" xfId="67" xr:uid="{00000000-0005-0000-0000-00002E000000}"/>
    <cellStyle name="40% - Ênfase4 3" xfId="81" xr:uid="{00000000-0005-0000-0000-00002F000000}"/>
    <cellStyle name="40% - Ênfase4 4" xfId="95" xr:uid="{00000000-0005-0000-0000-000030000000}"/>
    <cellStyle name="40% - Ênfase4 5" xfId="109" xr:uid="{00000000-0005-0000-0000-000031000000}"/>
    <cellStyle name="40% - Ênfase5" xfId="36" builtinId="47" customBuiltin="1"/>
    <cellStyle name="40% - Ênfase5 2" xfId="69" xr:uid="{00000000-0005-0000-0000-000033000000}"/>
    <cellStyle name="40% - Ênfase5 3" xfId="83" xr:uid="{00000000-0005-0000-0000-000034000000}"/>
    <cellStyle name="40% - Ênfase5 4" xfId="97" xr:uid="{00000000-0005-0000-0000-000035000000}"/>
    <cellStyle name="40% - Ênfase5 5" xfId="111" xr:uid="{00000000-0005-0000-0000-000036000000}"/>
    <cellStyle name="40% - Ênfase6" xfId="40" builtinId="51" customBuiltin="1"/>
    <cellStyle name="40% - Ênfase6 2" xfId="71" xr:uid="{00000000-0005-0000-0000-000038000000}"/>
    <cellStyle name="40% - Ênfase6 3" xfId="85" xr:uid="{00000000-0005-0000-0000-000039000000}"/>
    <cellStyle name="40% - Ênfase6 4" xfId="99" xr:uid="{00000000-0005-0000-0000-00003A000000}"/>
    <cellStyle name="40% - Ênfase6 5" xfId="113" xr:uid="{00000000-0005-0000-0000-00003B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10" xfId="435" xr:uid="{00000000-0005-0000-0000-00004E000000}"/>
    <cellStyle name="Moeda 11" xfId="436" xr:uid="{00000000-0005-0000-0000-00004F000000}"/>
    <cellStyle name="Moeda 12" xfId="443" xr:uid="{00000000-0005-0000-0000-000050000000}"/>
    <cellStyle name="Moeda 13" xfId="735" xr:uid="{00000000-0005-0000-0000-000051000000}"/>
    <cellStyle name="Moeda 14" xfId="1314" xr:uid="{00000000-0005-0000-0000-000052000000}"/>
    <cellStyle name="Moeda 15" xfId="1317" xr:uid="{00000000-0005-0000-0000-000053000000}"/>
    <cellStyle name="Moeda 16" xfId="125" xr:uid="{00000000-0005-0000-0000-000054000000}"/>
    <cellStyle name="Moeda 2" xfId="131" xr:uid="{00000000-0005-0000-0000-000055000000}"/>
    <cellStyle name="Moeda 3" xfId="136" xr:uid="{00000000-0005-0000-0000-000056000000}"/>
    <cellStyle name="Moeda 4" xfId="135" xr:uid="{00000000-0005-0000-0000-000057000000}"/>
    <cellStyle name="Moeda 5" xfId="144" xr:uid="{00000000-0005-0000-0000-000058000000}"/>
    <cellStyle name="Moeda 6" xfId="160" xr:uid="{00000000-0005-0000-0000-000059000000}"/>
    <cellStyle name="Moeda 7" xfId="211" xr:uid="{00000000-0005-0000-0000-00005A000000}"/>
    <cellStyle name="Moeda 8" xfId="286" xr:uid="{00000000-0005-0000-0000-00005B000000}"/>
    <cellStyle name="Moeda 9" xfId="433" xr:uid="{00000000-0005-0000-0000-00005C000000}"/>
    <cellStyle name="Neutro" xfId="8" builtinId="28" customBuiltin="1"/>
    <cellStyle name="Normal" xfId="0" builtinId="0"/>
    <cellStyle name="Normal 10" xfId="43" xr:uid="{00000000-0005-0000-0000-00005F000000}"/>
    <cellStyle name="Normal 10 10" xfId="127" xr:uid="{00000000-0005-0000-0000-000060000000}"/>
    <cellStyle name="Normal 10 2" xfId="150" xr:uid="{00000000-0005-0000-0000-000061000000}"/>
    <cellStyle name="Normal 10 2 2" xfId="178" xr:uid="{00000000-0005-0000-0000-000062000000}"/>
    <cellStyle name="Normal 10 2 2 2" xfId="253" xr:uid="{00000000-0005-0000-0000-000063000000}"/>
    <cellStyle name="Normal 10 2 2 2 2" xfId="401" xr:uid="{00000000-0005-0000-0000-000064000000}"/>
    <cellStyle name="Normal 10 2 2 2 2 2" xfId="701" xr:uid="{00000000-0005-0000-0000-000065000000}"/>
    <cellStyle name="Normal 10 2 2 2 2 2 2" xfId="1281" xr:uid="{00000000-0005-0000-0000-000066000000}"/>
    <cellStyle name="Normal 10 2 2 2 2 2 2 2" xfId="2441" xr:uid="{00000000-0005-0000-0000-000067000000}"/>
    <cellStyle name="Normal 10 2 2 2 2 2 3" xfId="1863" xr:uid="{00000000-0005-0000-0000-000068000000}"/>
    <cellStyle name="Normal 10 2 2 2 2 3" xfId="993" xr:uid="{00000000-0005-0000-0000-000069000000}"/>
    <cellStyle name="Normal 10 2 2 2 2 3 2" xfId="2153" xr:uid="{00000000-0005-0000-0000-00006A000000}"/>
    <cellStyle name="Normal 10 2 2 2 2 4" xfId="1575" xr:uid="{00000000-0005-0000-0000-00006B000000}"/>
    <cellStyle name="Normal 10 2 2 2 3" xfId="557" xr:uid="{00000000-0005-0000-0000-00006C000000}"/>
    <cellStyle name="Normal 10 2 2 2 3 2" xfId="1137" xr:uid="{00000000-0005-0000-0000-00006D000000}"/>
    <cellStyle name="Normal 10 2 2 2 3 2 2" xfId="2297" xr:uid="{00000000-0005-0000-0000-00006E000000}"/>
    <cellStyle name="Normal 10 2 2 2 3 3" xfId="1719" xr:uid="{00000000-0005-0000-0000-00006F000000}"/>
    <cellStyle name="Normal 10 2 2 2 4" xfId="849" xr:uid="{00000000-0005-0000-0000-000070000000}"/>
    <cellStyle name="Normal 10 2 2 2 4 2" xfId="2009" xr:uid="{00000000-0005-0000-0000-000071000000}"/>
    <cellStyle name="Normal 10 2 2 2 5" xfId="1431" xr:uid="{00000000-0005-0000-0000-000072000000}"/>
    <cellStyle name="Normal 10 2 2 3" xfId="329" xr:uid="{00000000-0005-0000-0000-000073000000}"/>
    <cellStyle name="Normal 10 2 2 3 2" xfId="629" xr:uid="{00000000-0005-0000-0000-000074000000}"/>
    <cellStyle name="Normal 10 2 2 3 2 2" xfId="1209" xr:uid="{00000000-0005-0000-0000-000075000000}"/>
    <cellStyle name="Normal 10 2 2 3 2 2 2" xfId="2369" xr:uid="{00000000-0005-0000-0000-000076000000}"/>
    <cellStyle name="Normal 10 2 2 3 2 3" xfId="1791" xr:uid="{00000000-0005-0000-0000-000077000000}"/>
    <cellStyle name="Normal 10 2 2 3 3" xfId="921" xr:uid="{00000000-0005-0000-0000-000078000000}"/>
    <cellStyle name="Normal 10 2 2 3 3 2" xfId="2081" xr:uid="{00000000-0005-0000-0000-000079000000}"/>
    <cellStyle name="Normal 10 2 2 3 4" xfId="1503" xr:uid="{00000000-0005-0000-0000-00007A000000}"/>
    <cellStyle name="Normal 10 2 2 4" xfId="485" xr:uid="{00000000-0005-0000-0000-00007B000000}"/>
    <cellStyle name="Normal 10 2 2 4 2" xfId="1065" xr:uid="{00000000-0005-0000-0000-00007C000000}"/>
    <cellStyle name="Normal 10 2 2 4 2 2" xfId="2225" xr:uid="{00000000-0005-0000-0000-00007D000000}"/>
    <cellStyle name="Normal 10 2 2 4 3" xfId="1647" xr:uid="{00000000-0005-0000-0000-00007E000000}"/>
    <cellStyle name="Normal 10 2 2 5" xfId="777" xr:uid="{00000000-0005-0000-0000-00007F000000}"/>
    <cellStyle name="Normal 10 2 2 5 2" xfId="1937" xr:uid="{00000000-0005-0000-0000-000080000000}"/>
    <cellStyle name="Normal 10 2 2 6" xfId="1359" xr:uid="{00000000-0005-0000-0000-000081000000}"/>
    <cellStyle name="Normal 10 2 3" xfId="202" xr:uid="{00000000-0005-0000-0000-000082000000}"/>
    <cellStyle name="Normal 10 2 3 2" xfId="277" xr:uid="{00000000-0005-0000-0000-000083000000}"/>
    <cellStyle name="Normal 10 2 3 2 2" xfId="425" xr:uid="{00000000-0005-0000-0000-000084000000}"/>
    <cellStyle name="Normal 10 2 3 2 2 2" xfId="725" xr:uid="{00000000-0005-0000-0000-000085000000}"/>
    <cellStyle name="Normal 10 2 3 2 2 2 2" xfId="1305" xr:uid="{00000000-0005-0000-0000-000086000000}"/>
    <cellStyle name="Normal 10 2 3 2 2 2 2 2" xfId="2465" xr:uid="{00000000-0005-0000-0000-000087000000}"/>
    <cellStyle name="Normal 10 2 3 2 2 2 3" xfId="1887" xr:uid="{00000000-0005-0000-0000-000088000000}"/>
    <cellStyle name="Normal 10 2 3 2 2 3" xfId="1017" xr:uid="{00000000-0005-0000-0000-000089000000}"/>
    <cellStyle name="Normal 10 2 3 2 2 3 2" xfId="2177" xr:uid="{00000000-0005-0000-0000-00008A000000}"/>
    <cellStyle name="Normal 10 2 3 2 2 4" xfId="1599" xr:uid="{00000000-0005-0000-0000-00008B000000}"/>
    <cellStyle name="Normal 10 2 3 2 3" xfId="581" xr:uid="{00000000-0005-0000-0000-00008C000000}"/>
    <cellStyle name="Normal 10 2 3 2 3 2" xfId="1161" xr:uid="{00000000-0005-0000-0000-00008D000000}"/>
    <cellStyle name="Normal 10 2 3 2 3 2 2" xfId="2321" xr:uid="{00000000-0005-0000-0000-00008E000000}"/>
    <cellStyle name="Normal 10 2 3 2 3 3" xfId="1743" xr:uid="{00000000-0005-0000-0000-00008F000000}"/>
    <cellStyle name="Normal 10 2 3 2 4" xfId="873" xr:uid="{00000000-0005-0000-0000-000090000000}"/>
    <cellStyle name="Normal 10 2 3 2 4 2" xfId="2033" xr:uid="{00000000-0005-0000-0000-000091000000}"/>
    <cellStyle name="Normal 10 2 3 2 5" xfId="1455" xr:uid="{00000000-0005-0000-0000-000092000000}"/>
    <cellStyle name="Normal 10 2 3 3" xfId="353" xr:uid="{00000000-0005-0000-0000-000093000000}"/>
    <cellStyle name="Normal 10 2 3 3 2" xfId="653" xr:uid="{00000000-0005-0000-0000-000094000000}"/>
    <cellStyle name="Normal 10 2 3 3 2 2" xfId="1233" xr:uid="{00000000-0005-0000-0000-000095000000}"/>
    <cellStyle name="Normal 10 2 3 3 2 2 2" xfId="2393" xr:uid="{00000000-0005-0000-0000-000096000000}"/>
    <cellStyle name="Normal 10 2 3 3 2 3" xfId="1815" xr:uid="{00000000-0005-0000-0000-000097000000}"/>
    <cellStyle name="Normal 10 2 3 3 3" xfId="945" xr:uid="{00000000-0005-0000-0000-000098000000}"/>
    <cellStyle name="Normal 10 2 3 3 3 2" xfId="2105" xr:uid="{00000000-0005-0000-0000-000099000000}"/>
    <cellStyle name="Normal 10 2 3 3 4" xfId="1527" xr:uid="{00000000-0005-0000-0000-00009A000000}"/>
    <cellStyle name="Normal 10 2 3 4" xfId="509" xr:uid="{00000000-0005-0000-0000-00009B000000}"/>
    <cellStyle name="Normal 10 2 3 4 2" xfId="1089" xr:uid="{00000000-0005-0000-0000-00009C000000}"/>
    <cellStyle name="Normal 10 2 3 4 2 2" xfId="2249" xr:uid="{00000000-0005-0000-0000-00009D000000}"/>
    <cellStyle name="Normal 10 2 3 4 3" xfId="1671" xr:uid="{00000000-0005-0000-0000-00009E000000}"/>
    <cellStyle name="Normal 10 2 3 5" xfId="801" xr:uid="{00000000-0005-0000-0000-00009F000000}"/>
    <cellStyle name="Normal 10 2 3 5 2" xfId="1961" xr:uid="{00000000-0005-0000-0000-0000A0000000}"/>
    <cellStyle name="Normal 10 2 3 6" xfId="1383" xr:uid="{00000000-0005-0000-0000-0000A1000000}"/>
    <cellStyle name="Normal 10 2 4" xfId="229" xr:uid="{00000000-0005-0000-0000-0000A2000000}"/>
    <cellStyle name="Normal 10 2 4 2" xfId="377" xr:uid="{00000000-0005-0000-0000-0000A3000000}"/>
    <cellStyle name="Normal 10 2 4 2 2" xfId="677" xr:uid="{00000000-0005-0000-0000-0000A4000000}"/>
    <cellStyle name="Normal 10 2 4 2 2 2" xfId="1257" xr:uid="{00000000-0005-0000-0000-0000A5000000}"/>
    <cellStyle name="Normal 10 2 4 2 2 2 2" xfId="2417" xr:uid="{00000000-0005-0000-0000-0000A6000000}"/>
    <cellStyle name="Normal 10 2 4 2 2 3" xfId="1839" xr:uid="{00000000-0005-0000-0000-0000A7000000}"/>
    <cellStyle name="Normal 10 2 4 2 3" xfId="969" xr:uid="{00000000-0005-0000-0000-0000A8000000}"/>
    <cellStyle name="Normal 10 2 4 2 3 2" xfId="2129" xr:uid="{00000000-0005-0000-0000-0000A9000000}"/>
    <cellStyle name="Normal 10 2 4 2 4" xfId="1551" xr:uid="{00000000-0005-0000-0000-0000AA000000}"/>
    <cellStyle name="Normal 10 2 4 3" xfId="533" xr:uid="{00000000-0005-0000-0000-0000AB000000}"/>
    <cellStyle name="Normal 10 2 4 3 2" xfId="1113" xr:uid="{00000000-0005-0000-0000-0000AC000000}"/>
    <cellStyle name="Normal 10 2 4 3 2 2" xfId="2273" xr:uid="{00000000-0005-0000-0000-0000AD000000}"/>
    <cellStyle name="Normal 10 2 4 3 3" xfId="1695" xr:uid="{00000000-0005-0000-0000-0000AE000000}"/>
    <cellStyle name="Normal 10 2 4 4" xfId="825" xr:uid="{00000000-0005-0000-0000-0000AF000000}"/>
    <cellStyle name="Normal 10 2 4 4 2" xfId="1985" xr:uid="{00000000-0005-0000-0000-0000B0000000}"/>
    <cellStyle name="Normal 10 2 4 5" xfId="1407" xr:uid="{00000000-0005-0000-0000-0000B1000000}"/>
    <cellStyle name="Normal 10 2 5" xfId="305" xr:uid="{00000000-0005-0000-0000-0000B2000000}"/>
    <cellStyle name="Normal 10 2 5 2" xfId="605" xr:uid="{00000000-0005-0000-0000-0000B3000000}"/>
    <cellStyle name="Normal 10 2 5 2 2" xfId="1185" xr:uid="{00000000-0005-0000-0000-0000B4000000}"/>
    <cellStyle name="Normal 10 2 5 2 2 2" xfId="2345" xr:uid="{00000000-0005-0000-0000-0000B5000000}"/>
    <cellStyle name="Normal 10 2 5 2 3" xfId="1767" xr:uid="{00000000-0005-0000-0000-0000B6000000}"/>
    <cellStyle name="Normal 10 2 5 3" xfId="897" xr:uid="{00000000-0005-0000-0000-0000B7000000}"/>
    <cellStyle name="Normal 10 2 5 3 2" xfId="2057" xr:uid="{00000000-0005-0000-0000-0000B8000000}"/>
    <cellStyle name="Normal 10 2 5 4" xfId="1479" xr:uid="{00000000-0005-0000-0000-0000B9000000}"/>
    <cellStyle name="Normal 10 2 6" xfId="461" xr:uid="{00000000-0005-0000-0000-0000BA000000}"/>
    <cellStyle name="Normal 10 2 6 2" xfId="1041" xr:uid="{00000000-0005-0000-0000-0000BB000000}"/>
    <cellStyle name="Normal 10 2 6 2 2" xfId="2201" xr:uid="{00000000-0005-0000-0000-0000BC000000}"/>
    <cellStyle name="Normal 10 2 6 3" xfId="1623" xr:uid="{00000000-0005-0000-0000-0000BD000000}"/>
    <cellStyle name="Normal 10 2 7" xfId="753" xr:uid="{00000000-0005-0000-0000-0000BE000000}"/>
    <cellStyle name="Normal 10 2 7 2" xfId="1913" xr:uid="{00000000-0005-0000-0000-0000BF000000}"/>
    <cellStyle name="Normal 10 2 8" xfId="1335" xr:uid="{00000000-0005-0000-0000-0000C0000000}"/>
    <cellStyle name="Normal 10 3" xfId="166" xr:uid="{00000000-0005-0000-0000-0000C1000000}"/>
    <cellStyle name="Normal 10 3 2" xfId="241" xr:uid="{00000000-0005-0000-0000-0000C2000000}"/>
    <cellStyle name="Normal 10 3 2 2" xfId="389" xr:uid="{00000000-0005-0000-0000-0000C3000000}"/>
    <cellStyle name="Normal 10 3 2 2 2" xfId="689" xr:uid="{00000000-0005-0000-0000-0000C4000000}"/>
    <cellStyle name="Normal 10 3 2 2 2 2" xfId="1269" xr:uid="{00000000-0005-0000-0000-0000C5000000}"/>
    <cellStyle name="Normal 10 3 2 2 2 2 2" xfId="2429" xr:uid="{00000000-0005-0000-0000-0000C6000000}"/>
    <cellStyle name="Normal 10 3 2 2 2 3" xfId="1851" xr:uid="{00000000-0005-0000-0000-0000C7000000}"/>
    <cellStyle name="Normal 10 3 2 2 3" xfId="981" xr:uid="{00000000-0005-0000-0000-0000C8000000}"/>
    <cellStyle name="Normal 10 3 2 2 3 2" xfId="2141" xr:uid="{00000000-0005-0000-0000-0000C9000000}"/>
    <cellStyle name="Normal 10 3 2 2 4" xfId="1563" xr:uid="{00000000-0005-0000-0000-0000CA000000}"/>
    <cellStyle name="Normal 10 3 2 3" xfId="545" xr:uid="{00000000-0005-0000-0000-0000CB000000}"/>
    <cellStyle name="Normal 10 3 2 3 2" xfId="1125" xr:uid="{00000000-0005-0000-0000-0000CC000000}"/>
    <cellStyle name="Normal 10 3 2 3 2 2" xfId="2285" xr:uid="{00000000-0005-0000-0000-0000CD000000}"/>
    <cellStyle name="Normal 10 3 2 3 3" xfId="1707" xr:uid="{00000000-0005-0000-0000-0000CE000000}"/>
    <cellStyle name="Normal 10 3 2 4" xfId="837" xr:uid="{00000000-0005-0000-0000-0000CF000000}"/>
    <cellStyle name="Normal 10 3 2 4 2" xfId="1997" xr:uid="{00000000-0005-0000-0000-0000D0000000}"/>
    <cellStyle name="Normal 10 3 2 5" xfId="1419" xr:uid="{00000000-0005-0000-0000-0000D1000000}"/>
    <cellStyle name="Normal 10 3 3" xfId="317" xr:uid="{00000000-0005-0000-0000-0000D2000000}"/>
    <cellStyle name="Normal 10 3 3 2" xfId="617" xr:uid="{00000000-0005-0000-0000-0000D3000000}"/>
    <cellStyle name="Normal 10 3 3 2 2" xfId="1197" xr:uid="{00000000-0005-0000-0000-0000D4000000}"/>
    <cellStyle name="Normal 10 3 3 2 2 2" xfId="2357" xr:uid="{00000000-0005-0000-0000-0000D5000000}"/>
    <cellStyle name="Normal 10 3 3 2 3" xfId="1779" xr:uid="{00000000-0005-0000-0000-0000D6000000}"/>
    <cellStyle name="Normal 10 3 3 3" xfId="909" xr:uid="{00000000-0005-0000-0000-0000D7000000}"/>
    <cellStyle name="Normal 10 3 3 3 2" xfId="2069" xr:uid="{00000000-0005-0000-0000-0000D8000000}"/>
    <cellStyle name="Normal 10 3 3 4" xfId="1491" xr:uid="{00000000-0005-0000-0000-0000D9000000}"/>
    <cellStyle name="Normal 10 3 4" xfId="473" xr:uid="{00000000-0005-0000-0000-0000DA000000}"/>
    <cellStyle name="Normal 10 3 4 2" xfId="1053" xr:uid="{00000000-0005-0000-0000-0000DB000000}"/>
    <cellStyle name="Normal 10 3 4 2 2" xfId="2213" xr:uid="{00000000-0005-0000-0000-0000DC000000}"/>
    <cellStyle name="Normal 10 3 4 3" xfId="1635" xr:uid="{00000000-0005-0000-0000-0000DD000000}"/>
    <cellStyle name="Normal 10 3 5" xfId="765" xr:uid="{00000000-0005-0000-0000-0000DE000000}"/>
    <cellStyle name="Normal 10 3 5 2" xfId="1925" xr:uid="{00000000-0005-0000-0000-0000DF000000}"/>
    <cellStyle name="Normal 10 3 6" xfId="1347" xr:uid="{00000000-0005-0000-0000-0000E0000000}"/>
    <cellStyle name="Normal 10 4" xfId="190" xr:uid="{00000000-0005-0000-0000-0000E1000000}"/>
    <cellStyle name="Normal 10 4 2" xfId="265" xr:uid="{00000000-0005-0000-0000-0000E2000000}"/>
    <cellStyle name="Normal 10 4 2 2" xfId="413" xr:uid="{00000000-0005-0000-0000-0000E3000000}"/>
    <cellStyle name="Normal 10 4 2 2 2" xfId="713" xr:uid="{00000000-0005-0000-0000-0000E4000000}"/>
    <cellStyle name="Normal 10 4 2 2 2 2" xfId="1293" xr:uid="{00000000-0005-0000-0000-0000E5000000}"/>
    <cellStyle name="Normal 10 4 2 2 2 2 2" xfId="2453" xr:uid="{00000000-0005-0000-0000-0000E6000000}"/>
    <cellStyle name="Normal 10 4 2 2 2 3" xfId="1875" xr:uid="{00000000-0005-0000-0000-0000E7000000}"/>
    <cellStyle name="Normal 10 4 2 2 3" xfId="1005" xr:uid="{00000000-0005-0000-0000-0000E8000000}"/>
    <cellStyle name="Normal 10 4 2 2 3 2" xfId="2165" xr:uid="{00000000-0005-0000-0000-0000E9000000}"/>
    <cellStyle name="Normal 10 4 2 2 4" xfId="1587" xr:uid="{00000000-0005-0000-0000-0000EA000000}"/>
    <cellStyle name="Normal 10 4 2 3" xfId="569" xr:uid="{00000000-0005-0000-0000-0000EB000000}"/>
    <cellStyle name="Normal 10 4 2 3 2" xfId="1149" xr:uid="{00000000-0005-0000-0000-0000EC000000}"/>
    <cellStyle name="Normal 10 4 2 3 2 2" xfId="2309" xr:uid="{00000000-0005-0000-0000-0000ED000000}"/>
    <cellStyle name="Normal 10 4 2 3 3" xfId="1731" xr:uid="{00000000-0005-0000-0000-0000EE000000}"/>
    <cellStyle name="Normal 10 4 2 4" xfId="861" xr:uid="{00000000-0005-0000-0000-0000EF000000}"/>
    <cellStyle name="Normal 10 4 2 4 2" xfId="2021" xr:uid="{00000000-0005-0000-0000-0000F0000000}"/>
    <cellStyle name="Normal 10 4 2 5" xfId="1443" xr:uid="{00000000-0005-0000-0000-0000F1000000}"/>
    <cellStyle name="Normal 10 4 3" xfId="341" xr:uid="{00000000-0005-0000-0000-0000F2000000}"/>
    <cellStyle name="Normal 10 4 3 2" xfId="641" xr:uid="{00000000-0005-0000-0000-0000F3000000}"/>
    <cellStyle name="Normal 10 4 3 2 2" xfId="1221" xr:uid="{00000000-0005-0000-0000-0000F4000000}"/>
    <cellStyle name="Normal 10 4 3 2 2 2" xfId="2381" xr:uid="{00000000-0005-0000-0000-0000F5000000}"/>
    <cellStyle name="Normal 10 4 3 2 3" xfId="1803" xr:uid="{00000000-0005-0000-0000-0000F6000000}"/>
    <cellStyle name="Normal 10 4 3 3" xfId="933" xr:uid="{00000000-0005-0000-0000-0000F7000000}"/>
    <cellStyle name="Normal 10 4 3 3 2" xfId="2093" xr:uid="{00000000-0005-0000-0000-0000F8000000}"/>
    <cellStyle name="Normal 10 4 3 4" xfId="1515" xr:uid="{00000000-0005-0000-0000-0000F9000000}"/>
    <cellStyle name="Normal 10 4 4" xfId="497" xr:uid="{00000000-0005-0000-0000-0000FA000000}"/>
    <cellStyle name="Normal 10 4 4 2" xfId="1077" xr:uid="{00000000-0005-0000-0000-0000FB000000}"/>
    <cellStyle name="Normal 10 4 4 2 2" xfId="2237" xr:uid="{00000000-0005-0000-0000-0000FC000000}"/>
    <cellStyle name="Normal 10 4 4 3" xfId="1659" xr:uid="{00000000-0005-0000-0000-0000FD000000}"/>
    <cellStyle name="Normal 10 4 5" xfId="789" xr:uid="{00000000-0005-0000-0000-0000FE000000}"/>
    <cellStyle name="Normal 10 4 5 2" xfId="1949" xr:uid="{00000000-0005-0000-0000-0000FF000000}"/>
    <cellStyle name="Normal 10 4 6" xfId="1371" xr:uid="{00000000-0005-0000-0000-000000010000}"/>
    <cellStyle name="Normal 10 5" xfId="217" xr:uid="{00000000-0005-0000-0000-000001010000}"/>
    <cellStyle name="Normal 10 5 2" xfId="365" xr:uid="{00000000-0005-0000-0000-000002010000}"/>
    <cellStyle name="Normal 10 5 2 2" xfId="665" xr:uid="{00000000-0005-0000-0000-000003010000}"/>
    <cellStyle name="Normal 10 5 2 2 2" xfId="1245" xr:uid="{00000000-0005-0000-0000-000004010000}"/>
    <cellStyle name="Normal 10 5 2 2 2 2" xfId="2405" xr:uid="{00000000-0005-0000-0000-000005010000}"/>
    <cellStyle name="Normal 10 5 2 2 3" xfId="1827" xr:uid="{00000000-0005-0000-0000-000006010000}"/>
    <cellStyle name="Normal 10 5 2 3" xfId="957" xr:uid="{00000000-0005-0000-0000-000007010000}"/>
    <cellStyle name="Normal 10 5 2 3 2" xfId="2117" xr:uid="{00000000-0005-0000-0000-000008010000}"/>
    <cellStyle name="Normal 10 5 2 4" xfId="1539" xr:uid="{00000000-0005-0000-0000-000009010000}"/>
    <cellStyle name="Normal 10 5 3" xfId="521" xr:uid="{00000000-0005-0000-0000-00000A010000}"/>
    <cellStyle name="Normal 10 5 3 2" xfId="1101" xr:uid="{00000000-0005-0000-0000-00000B010000}"/>
    <cellStyle name="Normal 10 5 3 2 2" xfId="2261" xr:uid="{00000000-0005-0000-0000-00000C010000}"/>
    <cellStyle name="Normal 10 5 3 3" xfId="1683" xr:uid="{00000000-0005-0000-0000-00000D010000}"/>
    <cellStyle name="Normal 10 5 4" xfId="813" xr:uid="{00000000-0005-0000-0000-00000E010000}"/>
    <cellStyle name="Normal 10 5 4 2" xfId="1973" xr:uid="{00000000-0005-0000-0000-00000F010000}"/>
    <cellStyle name="Normal 10 5 5" xfId="1395" xr:uid="{00000000-0005-0000-0000-000010010000}"/>
    <cellStyle name="Normal 10 6" xfId="293" xr:uid="{00000000-0005-0000-0000-000011010000}"/>
    <cellStyle name="Normal 10 6 2" xfId="593" xr:uid="{00000000-0005-0000-0000-000012010000}"/>
    <cellStyle name="Normal 10 6 2 2" xfId="1173" xr:uid="{00000000-0005-0000-0000-000013010000}"/>
    <cellStyle name="Normal 10 6 2 2 2" xfId="2333" xr:uid="{00000000-0005-0000-0000-000014010000}"/>
    <cellStyle name="Normal 10 6 2 3" xfId="1755" xr:uid="{00000000-0005-0000-0000-000015010000}"/>
    <cellStyle name="Normal 10 6 3" xfId="885" xr:uid="{00000000-0005-0000-0000-000016010000}"/>
    <cellStyle name="Normal 10 6 3 2" xfId="2045" xr:uid="{00000000-0005-0000-0000-000017010000}"/>
    <cellStyle name="Normal 10 6 4" xfId="1467" xr:uid="{00000000-0005-0000-0000-000018010000}"/>
    <cellStyle name="Normal 10 7" xfId="449" xr:uid="{00000000-0005-0000-0000-000019010000}"/>
    <cellStyle name="Normal 10 7 2" xfId="1029" xr:uid="{00000000-0005-0000-0000-00001A010000}"/>
    <cellStyle name="Normal 10 7 2 2" xfId="2189" xr:uid="{00000000-0005-0000-0000-00001B010000}"/>
    <cellStyle name="Normal 10 7 3" xfId="1611" xr:uid="{00000000-0005-0000-0000-00001C010000}"/>
    <cellStyle name="Normal 10 8" xfId="741" xr:uid="{00000000-0005-0000-0000-00001D010000}"/>
    <cellStyle name="Normal 10 8 2" xfId="1901" xr:uid="{00000000-0005-0000-0000-00001E010000}"/>
    <cellStyle name="Normal 10 9" xfId="1323" xr:uid="{00000000-0005-0000-0000-00001F010000}"/>
    <cellStyle name="Normal 11" xfId="86" xr:uid="{00000000-0005-0000-0000-000020010000}"/>
    <cellStyle name="Normal 11 2" xfId="172" xr:uid="{00000000-0005-0000-0000-000021010000}"/>
    <cellStyle name="Normal 11 2 2" xfId="247" xr:uid="{00000000-0005-0000-0000-000022010000}"/>
    <cellStyle name="Normal 11 2 2 2" xfId="395" xr:uid="{00000000-0005-0000-0000-000023010000}"/>
    <cellStyle name="Normal 11 2 2 2 2" xfId="695" xr:uid="{00000000-0005-0000-0000-000024010000}"/>
    <cellStyle name="Normal 11 2 2 2 2 2" xfId="1275" xr:uid="{00000000-0005-0000-0000-000025010000}"/>
    <cellStyle name="Normal 11 2 2 2 2 2 2" xfId="2435" xr:uid="{00000000-0005-0000-0000-000026010000}"/>
    <cellStyle name="Normal 11 2 2 2 2 3" xfId="1857" xr:uid="{00000000-0005-0000-0000-000027010000}"/>
    <cellStyle name="Normal 11 2 2 2 3" xfId="987" xr:uid="{00000000-0005-0000-0000-000028010000}"/>
    <cellStyle name="Normal 11 2 2 2 3 2" xfId="2147" xr:uid="{00000000-0005-0000-0000-000029010000}"/>
    <cellStyle name="Normal 11 2 2 2 4" xfId="1569" xr:uid="{00000000-0005-0000-0000-00002A010000}"/>
    <cellStyle name="Normal 11 2 2 3" xfId="551" xr:uid="{00000000-0005-0000-0000-00002B010000}"/>
    <cellStyle name="Normal 11 2 2 3 2" xfId="1131" xr:uid="{00000000-0005-0000-0000-00002C010000}"/>
    <cellStyle name="Normal 11 2 2 3 2 2" xfId="2291" xr:uid="{00000000-0005-0000-0000-00002D010000}"/>
    <cellStyle name="Normal 11 2 2 3 3" xfId="1713" xr:uid="{00000000-0005-0000-0000-00002E010000}"/>
    <cellStyle name="Normal 11 2 2 4" xfId="843" xr:uid="{00000000-0005-0000-0000-00002F010000}"/>
    <cellStyle name="Normal 11 2 2 4 2" xfId="2003" xr:uid="{00000000-0005-0000-0000-000030010000}"/>
    <cellStyle name="Normal 11 2 2 5" xfId="1425" xr:uid="{00000000-0005-0000-0000-000031010000}"/>
    <cellStyle name="Normal 11 2 3" xfId="323" xr:uid="{00000000-0005-0000-0000-000032010000}"/>
    <cellStyle name="Normal 11 2 3 2" xfId="623" xr:uid="{00000000-0005-0000-0000-000033010000}"/>
    <cellStyle name="Normal 11 2 3 2 2" xfId="1203" xr:uid="{00000000-0005-0000-0000-000034010000}"/>
    <cellStyle name="Normal 11 2 3 2 2 2" xfId="2363" xr:uid="{00000000-0005-0000-0000-000035010000}"/>
    <cellStyle name="Normal 11 2 3 2 3" xfId="1785" xr:uid="{00000000-0005-0000-0000-000036010000}"/>
    <cellStyle name="Normal 11 2 3 3" xfId="915" xr:uid="{00000000-0005-0000-0000-000037010000}"/>
    <cellStyle name="Normal 11 2 3 3 2" xfId="2075" xr:uid="{00000000-0005-0000-0000-000038010000}"/>
    <cellStyle name="Normal 11 2 3 4" xfId="1497" xr:uid="{00000000-0005-0000-0000-000039010000}"/>
    <cellStyle name="Normal 11 2 4" xfId="479" xr:uid="{00000000-0005-0000-0000-00003A010000}"/>
    <cellStyle name="Normal 11 2 4 2" xfId="1059" xr:uid="{00000000-0005-0000-0000-00003B010000}"/>
    <cellStyle name="Normal 11 2 4 2 2" xfId="2219" xr:uid="{00000000-0005-0000-0000-00003C010000}"/>
    <cellStyle name="Normal 11 2 4 3" xfId="1641" xr:uid="{00000000-0005-0000-0000-00003D010000}"/>
    <cellStyle name="Normal 11 2 5" xfId="771" xr:uid="{00000000-0005-0000-0000-00003E010000}"/>
    <cellStyle name="Normal 11 2 5 2" xfId="1931" xr:uid="{00000000-0005-0000-0000-00003F010000}"/>
    <cellStyle name="Normal 11 2 6" xfId="1353" xr:uid="{00000000-0005-0000-0000-000040010000}"/>
    <cellStyle name="Normal 11 3" xfId="196" xr:uid="{00000000-0005-0000-0000-000041010000}"/>
    <cellStyle name="Normal 11 3 2" xfId="271" xr:uid="{00000000-0005-0000-0000-000042010000}"/>
    <cellStyle name="Normal 11 3 2 2" xfId="419" xr:uid="{00000000-0005-0000-0000-000043010000}"/>
    <cellStyle name="Normal 11 3 2 2 2" xfId="719" xr:uid="{00000000-0005-0000-0000-000044010000}"/>
    <cellStyle name="Normal 11 3 2 2 2 2" xfId="1299" xr:uid="{00000000-0005-0000-0000-000045010000}"/>
    <cellStyle name="Normal 11 3 2 2 2 2 2" xfId="2459" xr:uid="{00000000-0005-0000-0000-000046010000}"/>
    <cellStyle name="Normal 11 3 2 2 2 3" xfId="1881" xr:uid="{00000000-0005-0000-0000-000047010000}"/>
    <cellStyle name="Normal 11 3 2 2 3" xfId="1011" xr:uid="{00000000-0005-0000-0000-000048010000}"/>
    <cellStyle name="Normal 11 3 2 2 3 2" xfId="2171" xr:uid="{00000000-0005-0000-0000-000049010000}"/>
    <cellStyle name="Normal 11 3 2 2 4" xfId="1593" xr:uid="{00000000-0005-0000-0000-00004A010000}"/>
    <cellStyle name="Normal 11 3 2 3" xfId="575" xr:uid="{00000000-0005-0000-0000-00004B010000}"/>
    <cellStyle name="Normal 11 3 2 3 2" xfId="1155" xr:uid="{00000000-0005-0000-0000-00004C010000}"/>
    <cellStyle name="Normal 11 3 2 3 2 2" xfId="2315" xr:uid="{00000000-0005-0000-0000-00004D010000}"/>
    <cellStyle name="Normal 11 3 2 3 3" xfId="1737" xr:uid="{00000000-0005-0000-0000-00004E010000}"/>
    <cellStyle name="Normal 11 3 2 4" xfId="867" xr:uid="{00000000-0005-0000-0000-00004F010000}"/>
    <cellStyle name="Normal 11 3 2 4 2" xfId="2027" xr:uid="{00000000-0005-0000-0000-000050010000}"/>
    <cellStyle name="Normal 11 3 2 5" xfId="1449" xr:uid="{00000000-0005-0000-0000-000051010000}"/>
    <cellStyle name="Normal 11 3 3" xfId="347" xr:uid="{00000000-0005-0000-0000-000052010000}"/>
    <cellStyle name="Normal 11 3 3 2" xfId="647" xr:uid="{00000000-0005-0000-0000-000053010000}"/>
    <cellStyle name="Normal 11 3 3 2 2" xfId="1227" xr:uid="{00000000-0005-0000-0000-000054010000}"/>
    <cellStyle name="Normal 11 3 3 2 2 2" xfId="2387" xr:uid="{00000000-0005-0000-0000-000055010000}"/>
    <cellStyle name="Normal 11 3 3 2 3" xfId="1809" xr:uid="{00000000-0005-0000-0000-000056010000}"/>
    <cellStyle name="Normal 11 3 3 3" xfId="939" xr:uid="{00000000-0005-0000-0000-000057010000}"/>
    <cellStyle name="Normal 11 3 3 3 2" xfId="2099" xr:uid="{00000000-0005-0000-0000-000058010000}"/>
    <cellStyle name="Normal 11 3 3 4" xfId="1521" xr:uid="{00000000-0005-0000-0000-000059010000}"/>
    <cellStyle name="Normal 11 3 4" xfId="503" xr:uid="{00000000-0005-0000-0000-00005A010000}"/>
    <cellStyle name="Normal 11 3 4 2" xfId="1083" xr:uid="{00000000-0005-0000-0000-00005B010000}"/>
    <cellStyle name="Normal 11 3 4 2 2" xfId="2243" xr:uid="{00000000-0005-0000-0000-00005C010000}"/>
    <cellStyle name="Normal 11 3 4 3" xfId="1665" xr:uid="{00000000-0005-0000-0000-00005D010000}"/>
    <cellStyle name="Normal 11 3 5" xfId="795" xr:uid="{00000000-0005-0000-0000-00005E010000}"/>
    <cellStyle name="Normal 11 3 5 2" xfId="1955" xr:uid="{00000000-0005-0000-0000-00005F010000}"/>
    <cellStyle name="Normal 11 3 6" xfId="1377" xr:uid="{00000000-0005-0000-0000-000060010000}"/>
    <cellStyle name="Normal 11 4" xfId="223" xr:uid="{00000000-0005-0000-0000-000061010000}"/>
    <cellStyle name="Normal 11 4 2" xfId="371" xr:uid="{00000000-0005-0000-0000-000062010000}"/>
    <cellStyle name="Normal 11 4 2 2" xfId="671" xr:uid="{00000000-0005-0000-0000-000063010000}"/>
    <cellStyle name="Normal 11 4 2 2 2" xfId="1251" xr:uid="{00000000-0005-0000-0000-000064010000}"/>
    <cellStyle name="Normal 11 4 2 2 2 2" xfId="2411" xr:uid="{00000000-0005-0000-0000-000065010000}"/>
    <cellStyle name="Normal 11 4 2 2 3" xfId="1833" xr:uid="{00000000-0005-0000-0000-000066010000}"/>
    <cellStyle name="Normal 11 4 2 3" xfId="963" xr:uid="{00000000-0005-0000-0000-000067010000}"/>
    <cellStyle name="Normal 11 4 2 3 2" xfId="2123" xr:uid="{00000000-0005-0000-0000-000068010000}"/>
    <cellStyle name="Normal 11 4 2 4" xfId="1545" xr:uid="{00000000-0005-0000-0000-000069010000}"/>
    <cellStyle name="Normal 11 4 3" xfId="527" xr:uid="{00000000-0005-0000-0000-00006A010000}"/>
    <cellStyle name="Normal 11 4 3 2" xfId="1107" xr:uid="{00000000-0005-0000-0000-00006B010000}"/>
    <cellStyle name="Normal 11 4 3 2 2" xfId="2267" xr:uid="{00000000-0005-0000-0000-00006C010000}"/>
    <cellStyle name="Normal 11 4 3 3" xfId="1689" xr:uid="{00000000-0005-0000-0000-00006D010000}"/>
    <cellStyle name="Normal 11 4 4" xfId="819" xr:uid="{00000000-0005-0000-0000-00006E010000}"/>
    <cellStyle name="Normal 11 4 4 2" xfId="1979" xr:uid="{00000000-0005-0000-0000-00006F010000}"/>
    <cellStyle name="Normal 11 4 5" xfId="1401" xr:uid="{00000000-0005-0000-0000-000070010000}"/>
    <cellStyle name="Normal 11 5" xfId="299" xr:uid="{00000000-0005-0000-0000-000071010000}"/>
    <cellStyle name="Normal 11 5 2" xfId="599" xr:uid="{00000000-0005-0000-0000-000072010000}"/>
    <cellStyle name="Normal 11 5 2 2" xfId="1179" xr:uid="{00000000-0005-0000-0000-000073010000}"/>
    <cellStyle name="Normal 11 5 2 2 2" xfId="2339" xr:uid="{00000000-0005-0000-0000-000074010000}"/>
    <cellStyle name="Normal 11 5 2 3" xfId="1761" xr:uid="{00000000-0005-0000-0000-000075010000}"/>
    <cellStyle name="Normal 11 5 3" xfId="891" xr:uid="{00000000-0005-0000-0000-000076010000}"/>
    <cellStyle name="Normal 11 5 3 2" xfId="2051" xr:uid="{00000000-0005-0000-0000-000077010000}"/>
    <cellStyle name="Normal 11 5 4" xfId="1473" xr:uid="{00000000-0005-0000-0000-000078010000}"/>
    <cellStyle name="Normal 11 6" xfId="455" xr:uid="{00000000-0005-0000-0000-000079010000}"/>
    <cellStyle name="Normal 11 6 2" xfId="1035" xr:uid="{00000000-0005-0000-0000-00007A010000}"/>
    <cellStyle name="Normal 11 6 2 2" xfId="2195" xr:uid="{00000000-0005-0000-0000-00007B010000}"/>
    <cellStyle name="Normal 11 6 3" xfId="1617" xr:uid="{00000000-0005-0000-0000-00007C010000}"/>
    <cellStyle name="Normal 11 7" xfId="747" xr:uid="{00000000-0005-0000-0000-00007D010000}"/>
    <cellStyle name="Normal 11 7 2" xfId="1907" xr:uid="{00000000-0005-0000-0000-00007E010000}"/>
    <cellStyle name="Normal 11 8" xfId="1329" xr:uid="{00000000-0005-0000-0000-00007F010000}"/>
    <cellStyle name="Normal 113" xfId="115" xr:uid="{00000000-0005-0000-0000-000080010000}"/>
    <cellStyle name="Normal 12" xfId="100" xr:uid="{00000000-0005-0000-0000-000081010000}"/>
    <cellStyle name="Normal 12 2" xfId="142" xr:uid="{00000000-0005-0000-0000-000082010000}"/>
    <cellStyle name="Normal 13" xfId="42" xr:uid="{00000000-0005-0000-0000-000083010000}"/>
    <cellStyle name="Normal 13 2" xfId="158" xr:uid="{00000000-0005-0000-0000-000084010000}"/>
    <cellStyle name="Normal 14" xfId="157" xr:uid="{00000000-0005-0000-0000-000085010000}"/>
    <cellStyle name="Normal 14 2" xfId="235" xr:uid="{00000000-0005-0000-0000-000086010000}"/>
    <cellStyle name="Normal 14 2 2" xfId="383" xr:uid="{00000000-0005-0000-0000-000087010000}"/>
    <cellStyle name="Normal 14 2 2 2" xfId="683" xr:uid="{00000000-0005-0000-0000-000088010000}"/>
    <cellStyle name="Normal 14 2 2 2 2" xfId="1263" xr:uid="{00000000-0005-0000-0000-000089010000}"/>
    <cellStyle name="Normal 14 2 2 2 2 2" xfId="2423" xr:uid="{00000000-0005-0000-0000-00008A010000}"/>
    <cellStyle name="Normal 14 2 2 2 3" xfId="1845" xr:uid="{00000000-0005-0000-0000-00008B010000}"/>
    <cellStyle name="Normal 14 2 2 3" xfId="975" xr:uid="{00000000-0005-0000-0000-00008C010000}"/>
    <cellStyle name="Normal 14 2 2 3 2" xfId="2135" xr:uid="{00000000-0005-0000-0000-00008D010000}"/>
    <cellStyle name="Normal 14 2 2 4" xfId="1557" xr:uid="{00000000-0005-0000-0000-00008E010000}"/>
    <cellStyle name="Normal 14 2 3" xfId="539" xr:uid="{00000000-0005-0000-0000-00008F010000}"/>
    <cellStyle name="Normal 14 2 3 2" xfId="1119" xr:uid="{00000000-0005-0000-0000-000090010000}"/>
    <cellStyle name="Normal 14 2 3 2 2" xfId="2279" xr:uid="{00000000-0005-0000-0000-000091010000}"/>
    <cellStyle name="Normal 14 2 3 3" xfId="1701" xr:uid="{00000000-0005-0000-0000-000092010000}"/>
    <cellStyle name="Normal 14 2 4" xfId="831" xr:uid="{00000000-0005-0000-0000-000093010000}"/>
    <cellStyle name="Normal 14 2 4 2" xfId="1991" xr:uid="{00000000-0005-0000-0000-000094010000}"/>
    <cellStyle name="Normal 14 2 5" xfId="1413" xr:uid="{00000000-0005-0000-0000-000095010000}"/>
    <cellStyle name="Normal 14 3" xfId="311" xr:uid="{00000000-0005-0000-0000-000096010000}"/>
    <cellStyle name="Normal 14 3 2" xfId="611" xr:uid="{00000000-0005-0000-0000-000097010000}"/>
    <cellStyle name="Normal 14 3 2 2" xfId="1191" xr:uid="{00000000-0005-0000-0000-000098010000}"/>
    <cellStyle name="Normal 14 3 2 2 2" xfId="2351" xr:uid="{00000000-0005-0000-0000-000099010000}"/>
    <cellStyle name="Normal 14 3 2 3" xfId="1773" xr:uid="{00000000-0005-0000-0000-00009A010000}"/>
    <cellStyle name="Normal 14 3 3" xfId="903" xr:uid="{00000000-0005-0000-0000-00009B010000}"/>
    <cellStyle name="Normal 14 3 3 2" xfId="2063" xr:uid="{00000000-0005-0000-0000-00009C010000}"/>
    <cellStyle name="Normal 14 3 4" xfId="1485" xr:uid="{00000000-0005-0000-0000-00009D010000}"/>
    <cellStyle name="Normal 14 4" xfId="467" xr:uid="{00000000-0005-0000-0000-00009E010000}"/>
    <cellStyle name="Normal 14 4 2" xfId="1047" xr:uid="{00000000-0005-0000-0000-00009F010000}"/>
    <cellStyle name="Normal 14 4 2 2" xfId="2207" xr:uid="{00000000-0005-0000-0000-0000A0010000}"/>
    <cellStyle name="Normal 14 4 3" xfId="1629" xr:uid="{00000000-0005-0000-0000-0000A1010000}"/>
    <cellStyle name="Normal 14 5" xfId="759" xr:uid="{00000000-0005-0000-0000-0000A2010000}"/>
    <cellStyle name="Normal 14 5 2" xfId="1919" xr:uid="{00000000-0005-0000-0000-0000A3010000}"/>
    <cellStyle name="Normal 14 6" xfId="1341" xr:uid="{00000000-0005-0000-0000-0000A4010000}"/>
    <cellStyle name="Normal 15" xfId="156" xr:uid="{00000000-0005-0000-0000-0000A5010000}"/>
    <cellStyle name="Normal 15 3" xfId="2485" xr:uid="{00000000-0005-0000-0000-0000A6010000}"/>
    <cellStyle name="Normal 16" xfId="184" xr:uid="{00000000-0005-0000-0000-0000A7010000}"/>
    <cellStyle name="Normal 16 2" xfId="259" xr:uid="{00000000-0005-0000-0000-0000A8010000}"/>
    <cellStyle name="Normal 16 2 2" xfId="407" xr:uid="{00000000-0005-0000-0000-0000A9010000}"/>
    <cellStyle name="Normal 16 2 2 2" xfId="707" xr:uid="{00000000-0005-0000-0000-0000AA010000}"/>
    <cellStyle name="Normal 16 2 2 2 2" xfId="1287" xr:uid="{00000000-0005-0000-0000-0000AB010000}"/>
    <cellStyle name="Normal 16 2 2 2 2 2" xfId="2447" xr:uid="{00000000-0005-0000-0000-0000AC010000}"/>
    <cellStyle name="Normal 16 2 2 2 3" xfId="1869" xr:uid="{00000000-0005-0000-0000-0000AD010000}"/>
    <cellStyle name="Normal 16 2 2 3" xfId="999" xr:uid="{00000000-0005-0000-0000-0000AE010000}"/>
    <cellStyle name="Normal 16 2 2 3 2" xfId="2159" xr:uid="{00000000-0005-0000-0000-0000AF010000}"/>
    <cellStyle name="Normal 16 2 2 4" xfId="1581" xr:uid="{00000000-0005-0000-0000-0000B0010000}"/>
    <cellStyle name="Normal 16 2 3" xfId="563" xr:uid="{00000000-0005-0000-0000-0000B1010000}"/>
    <cellStyle name="Normal 16 2 3 2" xfId="1143" xr:uid="{00000000-0005-0000-0000-0000B2010000}"/>
    <cellStyle name="Normal 16 2 3 2 2" xfId="2303" xr:uid="{00000000-0005-0000-0000-0000B3010000}"/>
    <cellStyle name="Normal 16 2 3 3" xfId="1725" xr:uid="{00000000-0005-0000-0000-0000B4010000}"/>
    <cellStyle name="Normal 16 2 4" xfId="855" xr:uid="{00000000-0005-0000-0000-0000B5010000}"/>
    <cellStyle name="Normal 16 2 4 2" xfId="2015" xr:uid="{00000000-0005-0000-0000-0000B6010000}"/>
    <cellStyle name="Normal 16 2 5" xfId="1437" xr:uid="{00000000-0005-0000-0000-0000B7010000}"/>
    <cellStyle name="Normal 16 3" xfId="335" xr:uid="{00000000-0005-0000-0000-0000B8010000}"/>
    <cellStyle name="Normal 16 3 2" xfId="635" xr:uid="{00000000-0005-0000-0000-0000B9010000}"/>
    <cellStyle name="Normal 16 3 2 2" xfId="1215" xr:uid="{00000000-0005-0000-0000-0000BA010000}"/>
    <cellStyle name="Normal 16 3 2 2 2" xfId="2375" xr:uid="{00000000-0005-0000-0000-0000BB010000}"/>
    <cellStyle name="Normal 16 3 2 3" xfId="1797" xr:uid="{00000000-0005-0000-0000-0000BC010000}"/>
    <cellStyle name="Normal 16 3 3" xfId="927" xr:uid="{00000000-0005-0000-0000-0000BD010000}"/>
    <cellStyle name="Normal 16 3 3 2" xfId="2087" xr:uid="{00000000-0005-0000-0000-0000BE010000}"/>
    <cellStyle name="Normal 16 3 4" xfId="1509" xr:uid="{00000000-0005-0000-0000-0000BF010000}"/>
    <cellStyle name="Normal 16 4" xfId="491" xr:uid="{00000000-0005-0000-0000-0000C0010000}"/>
    <cellStyle name="Normal 16 4 2" xfId="1071" xr:uid="{00000000-0005-0000-0000-0000C1010000}"/>
    <cellStyle name="Normal 16 4 2 2" xfId="2231" xr:uid="{00000000-0005-0000-0000-0000C2010000}"/>
    <cellStyle name="Normal 16 4 3" xfId="1653" xr:uid="{00000000-0005-0000-0000-0000C3010000}"/>
    <cellStyle name="Normal 16 5" xfId="783" xr:uid="{00000000-0005-0000-0000-0000C4010000}"/>
    <cellStyle name="Normal 16 5 2" xfId="1943" xr:uid="{00000000-0005-0000-0000-0000C5010000}"/>
    <cellStyle name="Normal 16 6" xfId="1365" xr:uid="{00000000-0005-0000-0000-0000C6010000}"/>
    <cellStyle name="Normal 17" xfId="209" xr:uid="{00000000-0005-0000-0000-0000C7010000}"/>
    <cellStyle name="Normal 18" xfId="208" xr:uid="{00000000-0005-0000-0000-0000C8010000}"/>
    <cellStyle name="Normal 18 2" xfId="359" xr:uid="{00000000-0005-0000-0000-0000C9010000}"/>
    <cellStyle name="Normal 18 2 2" xfId="659" xr:uid="{00000000-0005-0000-0000-0000CA010000}"/>
    <cellStyle name="Normal 18 2 2 2" xfId="1239" xr:uid="{00000000-0005-0000-0000-0000CB010000}"/>
    <cellStyle name="Normal 18 2 2 2 2" xfId="2399" xr:uid="{00000000-0005-0000-0000-0000CC010000}"/>
    <cellStyle name="Normal 18 2 2 3" xfId="1821" xr:uid="{00000000-0005-0000-0000-0000CD010000}"/>
    <cellStyle name="Normal 18 2 3" xfId="951" xr:uid="{00000000-0005-0000-0000-0000CE010000}"/>
    <cellStyle name="Normal 18 2 3 2" xfId="2111" xr:uid="{00000000-0005-0000-0000-0000CF010000}"/>
    <cellStyle name="Normal 18 2 4" xfId="1533" xr:uid="{00000000-0005-0000-0000-0000D0010000}"/>
    <cellStyle name="Normal 18 3" xfId="515" xr:uid="{00000000-0005-0000-0000-0000D1010000}"/>
    <cellStyle name="Normal 18 3 2" xfId="1095" xr:uid="{00000000-0005-0000-0000-0000D2010000}"/>
    <cellStyle name="Normal 18 3 2 2" xfId="2255" xr:uid="{00000000-0005-0000-0000-0000D3010000}"/>
    <cellStyle name="Normal 18 3 3" xfId="1677" xr:uid="{00000000-0005-0000-0000-0000D4010000}"/>
    <cellStyle name="Normal 18 4" xfId="807" xr:uid="{00000000-0005-0000-0000-0000D5010000}"/>
    <cellStyle name="Normal 18 4 2" xfId="1967" xr:uid="{00000000-0005-0000-0000-0000D6010000}"/>
    <cellStyle name="Normal 18 5" xfId="1389" xr:uid="{00000000-0005-0000-0000-0000D7010000}"/>
    <cellStyle name="Normal 19" xfId="284" xr:uid="{00000000-0005-0000-0000-0000D8010000}"/>
    <cellStyle name="Normal 19 2" xfId="432" xr:uid="{00000000-0005-0000-0000-0000D9010000}"/>
    <cellStyle name="Normal 2" xfId="58" xr:uid="{00000000-0005-0000-0000-0000DA010000}"/>
    <cellStyle name="Normal 2 14" xfId="44" xr:uid="{00000000-0005-0000-0000-0000DB010000}"/>
    <cellStyle name="Normal 2 16" xfId="45" xr:uid="{00000000-0005-0000-0000-0000DC010000}"/>
    <cellStyle name="Normal 2 18" xfId="46" xr:uid="{00000000-0005-0000-0000-0000DD010000}"/>
    <cellStyle name="Normal 2 2" xfId="2483" xr:uid="{00000000-0005-0000-0000-0000DE010000}"/>
    <cellStyle name="Normal 2 21" xfId="47" xr:uid="{00000000-0005-0000-0000-0000DF010000}"/>
    <cellStyle name="Normal 2 3" xfId="48" xr:uid="{00000000-0005-0000-0000-0000E0010000}"/>
    <cellStyle name="Normal 2 3 2" xfId="2481" xr:uid="{00000000-0005-0000-0000-0000E1010000}"/>
    <cellStyle name="Normal 2 4" xfId="2480" xr:uid="{00000000-0005-0000-0000-0000E2010000}"/>
    <cellStyle name="Normal 2 5" xfId="2476" xr:uid="{00000000-0005-0000-0000-0000E3010000}"/>
    <cellStyle name="Normal 2 6" xfId="49" xr:uid="{00000000-0005-0000-0000-0000E4010000}"/>
    <cellStyle name="Normal 2 7" xfId="50" xr:uid="{00000000-0005-0000-0000-0000E5010000}"/>
    <cellStyle name="Normal 2 8" xfId="121" xr:uid="{00000000-0005-0000-0000-0000E6010000}"/>
    <cellStyle name="Normal 2 9" xfId="51" xr:uid="{00000000-0005-0000-0000-0000E7010000}"/>
    <cellStyle name="Normal 20" xfId="283" xr:uid="{00000000-0005-0000-0000-0000E8010000}"/>
    <cellStyle name="Normal 20 2" xfId="587" xr:uid="{00000000-0005-0000-0000-0000E9010000}"/>
    <cellStyle name="Normal 20 2 2" xfId="1167" xr:uid="{00000000-0005-0000-0000-0000EA010000}"/>
    <cellStyle name="Normal 20 2 2 2" xfId="2327" xr:uid="{00000000-0005-0000-0000-0000EB010000}"/>
    <cellStyle name="Normal 20 2 3" xfId="1749" xr:uid="{00000000-0005-0000-0000-0000EC010000}"/>
    <cellStyle name="Normal 20 3" xfId="879" xr:uid="{00000000-0005-0000-0000-0000ED010000}"/>
    <cellStyle name="Normal 20 3 2" xfId="2039" xr:uid="{00000000-0005-0000-0000-0000EE010000}"/>
    <cellStyle name="Normal 20 4" xfId="1461" xr:uid="{00000000-0005-0000-0000-0000EF010000}"/>
    <cellStyle name="Normal 21" xfId="434" xr:uid="{00000000-0005-0000-0000-0000F0010000}"/>
    <cellStyle name="Normal 22" xfId="437" xr:uid="{00000000-0005-0000-0000-0000F1010000}"/>
    <cellStyle name="Normal 23" xfId="439" xr:uid="{00000000-0005-0000-0000-0000F2010000}"/>
    <cellStyle name="Normal 24" xfId="440" xr:uid="{00000000-0005-0000-0000-0000F3010000}"/>
    <cellStyle name="Normal 24 2" xfId="1023" xr:uid="{00000000-0005-0000-0000-0000F4010000}"/>
    <cellStyle name="Normal 24 2 2" xfId="2183" xr:uid="{00000000-0005-0000-0000-0000F5010000}"/>
    <cellStyle name="Normal 24 3" xfId="1605" xr:uid="{00000000-0005-0000-0000-0000F6010000}"/>
    <cellStyle name="Normal 25" xfId="441" xr:uid="{00000000-0005-0000-0000-0000F7010000}"/>
    <cellStyle name="Normal 26" xfId="731" xr:uid="{00000000-0005-0000-0000-0000F8010000}"/>
    <cellStyle name="Normal 26 2" xfId="1311" xr:uid="{00000000-0005-0000-0000-0000F9010000}"/>
    <cellStyle name="Normal 26 2 2" xfId="2471" xr:uid="{00000000-0005-0000-0000-0000FA010000}"/>
    <cellStyle name="Normal 26 3" xfId="1893" xr:uid="{00000000-0005-0000-0000-0000FB010000}"/>
    <cellStyle name="Normal 27" xfId="732" xr:uid="{00000000-0005-0000-0000-0000FC010000}"/>
    <cellStyle name="Normal 27 2" xfId="1312" xr:uid="{00000000-0005-0000-0000-0000FD010000}"/>
    <cellStyle name="Normal 27 2 2" xfId="2472" xr:uid="{00000000-0005-0000-0000-0000FE010000}"/>
    <cellStyle name="Normal 27 3" xfId="1894" xr:uid="{00000000-0005-0000-0000-0000FF010000}"/>
    <cellStyle name="Normal 28" xfId="734" xr:uid="{00000000-0005-0000-0000-000000020000}"/>
    <cellStyle name="Normal 29" xfId="733" xr:uid="{00000000-0005-0000-0000-000001020000}"/>
    <cellStyle name="Normal 29 2" xfId="1895" xr:uid="{00000000-0005-0000-0000-000002020000}"/>
    <cellStyle name="Normal 3" xfId="52" xr:uid="{00000000-0005-0000-0000-000003020000}"/>
    <cellStyle name="Normal 3 2" xfId="2475" xr:uid="{00000000-0005-0000-0000-000004020000}"/>
    <cellStyle name="Normal 3 3" xfId="2482" xr:uid="{00000000-0005-0000-0000-000005020000}"/>
    <cellStyle name="Normal 3 4" xfId="2478" xr:uid="{00000000-0005-0000-0000-000006020000}"/>
    <cellStyle name="Normal 3 5" xfId="120" xr:uid="{00000000-0005-0000-0000-000007020000}"/>
    <cellStyle name="Normal 30" xfId="1313" xr:uid="{00000000-0005-0000-0000-000008020000}"/>
    <cellStyle name="Normal 31" xfId="1316" xr:uid="{00000000-0005-0000-0000-000009020000}"/>
    <cellStyle name="Normal 32" xfId="1315" xr:uid="{00000000-0005-0000-0000-00000A020000}"/>
    <cellStyle name="Normal 33" xfId="116" xr:uid="{00000000-0005-0000-0000-00000B020000}"/>
    <cellStyle name="Normal 4" xfId="53" xr:uid="{00000000-0005-0000-0000-00000C020000}"/>
    <cellStyle name="Normal 4 10" xfId="736" xr:uid="{00000000-0005-0000-0000-00000D020000}"/>
    <cellStyle name="Normal 4 10 2" xfId="1896" xr:uid="{00000000-0005-0000-0000-00000E020000}"/>
    <cellStyle name="Normal 4 11" xfId="1318" xr:uid="{00000000-0005-0000-0000-00000F020000}"/>
    <cellStyle name="Normal 4 12" xfId="2474" xr:uid="{00000000-0005-0000-0000-000010020000}"/>
    <cellStyle name="Normal 4 13" xfId="118" xr:uid="{00000000-0005-0000-0000-000011020000}"/>
    <cellStyle name="Normal 4 2" xfId="133" xr:uid="{00000000-0005-0000-0000-000012020000}"/>
    <cellStyle name="Normal 4 2 10" xfId="1322" xr:uid="{00000000-0005-0000-0000-000013020000}"/>
    <cellStyle name="Normal 4 2 2" xfId="141" xr:uid="{00000000-0005-0000-0000-000014020000}"/>
    <cellStyle name="Normal 4 2 2 2" xfId="155" xr:uid="{00000000-0005-0000-0000-000015020000}"/>
    <cellStyle name="Normal 4 2 2 2 2" xfId="183" xr:uid="{00000000-0005-0000-0000-000016020000}"/>
    <cellStyle name="Normal 4 2 2 2 2 2" xfId="258" xr:uid="{00000000-0005-0000-0000-000017020000}"/>
    <cellStyle name="Normal 4 2 2 2 2 2 2" xfId="406" xr:uid="{00000000-0005-0000-0000-000018020000}"/>
    <cellStyle name="Normal 4 2 2 2 2 2 2 2" xfId="706" xr:uid="{00000000-0005-0000-0000-000019020000}"/>
    <cellStyle name="Normal 4 2 2 2 2 2 2 2 2" xfId="1286" xr:uid="{00000000-0005-0000-0000-00001A020000}"/>
    <cellStyle name="Normal 4 2 2 2 2 2 2 2 2 2" xfId="2446" xr:uid="{00000000-0005-0000-0000-00001B020000}"/>
    <cellStyle name="Normal 4 2 2 2 2 2 2 2 3" xfId="1868" xr:uid="{00000000-0005-0000-0000-00001C020000}"/>
    <cellStyle name="Normal 4 2 2 2 2 2 2 3" xfId="998" xr:uid="{00000000-0005-0000-0000-00001D020000}"/>
    <cellStyle name="Normal 4 2 2 2 2 2 2 3 2" xfId="2158" xr:uid="{00000000-0005-0000-0000-00001E020000}"/>
    <cellStyle name="Normal 4 2 2 2 2 2 2 4" xfId="1580" xr:uid="{00000000-0005-0000-0000-00001F020000}"/>
    <cellStyle name="Normal 4 2 2 2 2 2 3" xfId="562" xr:uid="{00000000-0005-0000-0000-000020020000}"/>
    <cellStyle name="Normal 4 2 2 2 2 2 3 2" xfId="1142" xr:uid="{00000000-0005-0000-0000-000021020000}"/>
    <cellStyle name="Normal 4 2 2 2 2 2 3 2 2" xfId="2302" xr:uid="{00000000-0005-0000-0000-000022020000}"/>
    <cellStyle name="Normal 4 2 2 2 2 2 3 3" xfId="1724" xr:uid="{00000000-0005-0000-0000-000023020000}"/>
    <cellStyle name="Normal 4 2 2 2 2 2 4" xfId="854" xr:uid="{00000000-0005-0000-0000-000024020000}"/>
    <cellStyle name="Normal 4 2 2 2 2 2 4 2" xfId="2014" xr:uid="{00000000-0005-0000-0000-000025020000}"/>
    <cellStyle name="Normal 4 2 2 2 2 2 5" xfId="1436" xr:uid="{00000000-0005-0000-0000-000026020000}"/>
    <cellStyle name="Normal 4 2 2 2 2 3" xfId="334" xr:uid="{00000000-0005-0000-0000-000027020000}"/>
    <cellStyle name="Normal 4 2 2 2 2 3 2" xfId="634" xr:uid="{00000000-0005-0000-0000-000028020000}"/>
    <cellStyle name="Normal 4 2 2 2 2 3 2 2" xfId="1214" xr:uid="{00000000-0005-0000-0000-000029020000}"/>
    <cellStyle name="Normal 4 2 2 2 2 3 2 2 2" xfId="2374" xr:uid="{00000000-0005-0000-0000-00002A020000}"/>
    <cellStyle name="Normal 4 2 2 2 2 3 2 3" xfId="1796" xr:uid="{00000000-0005-0000-0000-00002B020000}"/>
    <cellStyle name="Normal 4 2 2 2 2 3 3" xfId="926" xr:uid="{00000000-0005-0000-0000-00002C020000}"/>
    <cellStyle name="Normal 4 2 2 2 2 3 3 2" xfId="2086" xr:uid="{00000000-0005-0000-0000-00002D020000}"/>
    <cellStyle name="Normal 4 2 2 2 2 3 4" xfId="1508" xr:uid="{00000000-0005-0000-0000-00002E020000}"/>
    <cellStyle name="Normal 4 2 2 2 2 4" xfId="490" xr:uid="{00000000-0005-0000-0000-00002F020000}"/>
    <cellStyle name="Normal 4 2 2 2 2 4 2" xfId="1070" xr:uid="{00000000-0005-0000-0000-000030020000}"/>
    <cellStyle name="Normal 4 2 2 2 2 4 2 2" xfId="2230" xr:uid="{00000000-0005-0000-0000-000031020000}"/>
    <cellStyle name="Normal 4 2 2 2 2 4 3" xfId="1652" xr:uid="{00000000-0005-0000-0000-000032020000}"/>
    <cellStyle name="Normal 4 2 2 2 2 5" xfId="782" xr:uid="{00000000-0005-0000-0000-000033020000}"/>
    <cellStyle name="Normal 4 2 2 2 2 5 2" xfId="1942" xr:uid="{00000000-0005-0000-0000-000034020000}"/>
    <cellStyle name="Normal 4 2 2 2 2 6" xfId="1364" xr:uid="{00000000-0005-0000-0000-000035020000}"/>
    <cellStyle name="Normal 4 2 2 2 3" xfId="207" xr:uid="{00000000-0005-0000-0000-000036020000}"/>
    <cellStyle name="Normal 4 2 2 2 3 2" xfId="282" xr:uid="{00000000-0005-0000-0000-000037020000}"/>
    <cellStyle name="Normal 4 2 2 2 3 2 2" xfId="430" xr:uid="{00000000-0005-0000-0000-000038020000}"/>
    <cellStyle name="Normal 4 2 2 2 3 2 2 2" xfId="730" xr:uid="{00000000-0005-0000-0000-000039020000}"/>
    <cellStyle name="Normal 4 2 2 2 3 2 2 2 2" xfId="1310" xr:uid="{00000000-0005-0000-0000-00003A020000}"/>
    <cellStyle name="Normal 4 2 2 2 3 2 2 2 2 2" xfId="2470" xr:uid="{00000000-0005-0000-0000-00003B020000}"/>
    <cellStyle name="Normal 4 2 2 2 3 2 2 2 3" xfId="1892" xr:uid="{00000000-0005-0000-0000-00003C020000}"/>
    <cellStyle name="Normal 4 2 2 2 3 2 2 3" xfId="1022" xr:uid="{00000000-0005-0000-0000-00003D020000}"/>
    <cellStyle name="Normal 4 2 2 2 3 2 2 3 2" xfId="2182" xr:uid="{00000000-0005-0000-0000-00003E020000}"/>
    <cellStyle name="Normal 4 2 2 2 3 2 2 4" xfId="1604" xr:uid="{00000000-0005-0000-0000-00003F020000}"/>
    <cellStyle name="Normal 4 2 2 2 3 2 3" xfId="586" xr:uid="{00000000-0005-0000-0000-000040020000}"/>
    <cellStyle name="Normal 4 2 2 2 3 2 3 2" xfId="1166" xr:uid="{00000000-0005-0000-0000-000041020000}"/>
    <cellStyle name="Normal 4 2 2 2 3 2 3 2 2" xfId="2326" xr:uid="{00000000-0005-0000-0000-000042020000}"/>
    <cellStyle name="Normal 4 2 2 2 3 2 3 3" xfId="1748" xr:uid="{00000000-0005-0000-0000-000043020000}"/>
    <cellStyle name="Normal 4 2 2 2 3 2 4" xfId="878" xr:uid="{00000000-0005-0000-0000-000044020000}"/>
    <cellStyle name="Normal 4 2 2 2 3 2 4 2" xfId="2038" xr:uid="{00000000-0005-0000-0000-000045020000}"/>
    <cellStyle name="Normal 4 2 2 2 3 2 5" xfId="1460" xr:uid="{00000000-0005-0000-0000-000046020000}"/>
    <cellStyle name="Normal 4 2 2 2 3 3" xfId="358" xr:uid="{00000000-0005-0000-0000-000047020000}"/>
    <cellStyle name="Normal 4 2 2 2 3 3 2" xfId="658" xr:uid="{00000000-0005-0000-0000-000048020000}"/>
    <cellStyle name="Normal 4 2 2 2 3 3 2 2" xfId="1238" xr:uid="{00000000-0005-0000-0000-000049020000}"/>
    <cellStyle name="Normal 4 2 2 2 3 3 2 2 2" xfId="2398" xr:uid="{00000000-0005-0000-0000-00004A020000}"/>
    <cellStyle name="Normal 4 2 2 2 3 3 2 3" xfId="1820" xr:uid="{00000000-0005-0000-0000-00004B020000}"/>
    <cellStyle name="Normal 4 2 2 2 3 3 3" xfId="950" xr:uid="{00000000-0005-0000-0000-00004C020000}"/>
    <cellStyle name="Normal 4 2 2 2 3 3 3 2" xfId="2110" xr:uid="{00000000-0005-0000-0000-00004D020000}"/>
    <cellStyle name="Normal 4 2 2 2 3 3 4" xfId="1532" xr:uid="{00000000-0005-0000-0000-00004E020000}"/>
    <cellStyle name="Normal 4 2 2 2 3 4" xfId="514" xr:uid="{00000000-0005-0000-0000-00004F020000}"/>
    <cellStyle name="Normal 4 2 2 2 3 4 2" xfId="1094" xr:uid="{00000000-0005-0000-0000-000050020000}"/>
    <cellStyle name="Normal 4 2 2 2 3 4 2 2" xfId="2254" xr:uid="{00000000-0005-0000-0000-000051020000}"/>
    <cellStyle name="Normal 4 2 2 2 3 4 3" xfId="1676" xr:uid="{00000000-0005-0000-0000-000052020000}"/>
    <cellStyle name="Normal 4 2 2 2 3 5" xfId="806" xr:uid="{00000000-0005-0000-0000-000053020000}"/>
    <cellStyle name="Normal 4 2 2 2 3 5 2" xfId="1966" xr:uid="{00000000-0005-0000-0000-000054020000}"/>
    <cellStyle name="Normal 4 2 2 2 3 6" xfId="1388" xr:uid="{00000000-0005-0000-0000-000055020000}"/>
    <cellStyle name="Normal 4 2 2 2 4" xfId="234" xr:uid="{00000000-0005-0000-0000-000056020000}"/>
    <cellStyle name="Normal 4 2 2 2 4 2" xfId="382" xr:uid="{00000000-0005-0000-0000-000057020000}"/>
    <cellStyle name="Normal 4 2 2 2 4 2 2" xfId="682" xr:uid="{00000000-0005-0000-0000-000058020000}"/>
    <cellStyle name="Normal 4 2 2 2 4 2 2 2" xfId="1262" xr:uid="{00000000-0005-0000-0000-000059020000}"/>
    <cellStyle name="Normal 4 2 2 2 4 2 2 2 2" xfId="2422" xr:uid="{00000000-0005-0000-0000-00005A020000}"/>
    <cellStyle name="Normal 4 2 2 2 4 2 2 3" xfId="1844" xr:uid="{00000000-0005-0000-0000-00005B020000}"/>
    <cellStyle name="Normal 4 2 2 2 4 2 3" xfId="974" xr:uid="{00000000-0005-0000-0000-00005C020000}"/>
    <cellStyle name="Normal 4 2 2 2 4 2 3 2" xfId="2134" xr:uid="{00000000-0005-0000-0000-00005D020000}"/>
    <cellStyle name="Normal 4 2 2 2 4 2 4" xfId="1556" xr:uid="{00000000-0005-0000-0000-00005E020000}"/>
    <cellStyle name="Normal 4 2 2 2 4 3" xfId="538" xr:uid="{00000000-0005-0000-0000-00005F020000}"/>
    <cellStyle name="Normal 4 2 2 2 4 3 2" xfId="1118" xr:uid="{00000000-0005-0000-0000-000060020000}"/>
    <cellStyle name="Normal 4 2 2 2 4 3 2 2" xfId="2278" xr:uid="{00000000-0005-0000-0000-000061020000}"/>
    <cellStyle name="Normal 4 2 2 2 4 3 3" xfId="1700" xr:uid="{00000000-0005-0000-0000-000062020000}"/>
    <cellStyle name="Normal 4 2 2 2 4 4" xfId="830" xr:uid="{00000000-0005-0000-0000-000063020000}"/>
    <cellStyle name="Normal 4 2 2 2 4 4 2" xfId="1990" xr:uid="{00000000-0005-0000-0000-000064020000}"/>
    <cellStyle name="Normal 4 2 2 2 4 5" xfId="1412" xr:uid="{00000000-0005-0000-0000-000065020000}"/>
    <cellStyle name="Normal 4 2 2 2 5" xfId="310" xr:uid="{00000000-0005-0000-0000-000066020000}"/>
    <cellStyle name="Normal 4 2 2 2 5 2" xfId="610" xr:uid="{00000000-0005-0000-0000-000067020000}"/>
    <cellStyle name="Normal 4 2 2 2 5 2 2" xfId="1190" xr:uid="{00000000-0005-0000-0000-000068020000}"/>
    <cellStyle name="Normal 4 2 2 2 5 2 2 2" xfId="2350" xr:uid="{00000000-0005-0000-0000-000069020000}"/>
    <cellStyle name="Normal 4 2 2 2 5 2 3" xfId="1772" xr:uid="{00000000-0005-0000-0000-00006A020000}"/>
    <cellStyle name="Normal 4 2 2 2 5 3" xfId="902" xr:uid="{00000000-0005-0000-0000-00006B020000}"/>
    <cellStyle name="Normal 4 2 2 2 5 3 2" xfId="2062" xr:uid="{00000000-0005-0000-0000-00006C020000}"/>
    <cellStyle name="Normal 4 2 2 2 5 4" xfId="1484" xr:uid="{00000000-0005-0000-0000-00006D020000}"/>
    <cellStyle name="Normal 4 2 2 2 6" xfId="466" xr:uid="{00000000-0005-0000-0000-00006E020000}"/>
    <cellStyle name="Normal 4 2 2 2 6 2" xfId="1046" xr:uid="{00000000-0005-0000-0000-00006F020000}"/>
    <cellStyle name="Normal 4 2 2 2 6 2 2" xfId="2206" xr:uid="{00000000-0005-0000-0000-000070020000}"/>
    <cellStyle name="Normal 4 2 2 2 6 3" xfId="1628" xr:uid="{00000000-0005-0000-0000-000071020000}"/>
    <cellStyle name="Normal 4 2 2 2 7" xfId="758" xr:uid="{00000000-0005-0000-0000-000072020000}"/>
    <cellStyle name="Normal 4 2 2 2 7 2" xfId="1918" xr:uid="{00000000-0005-0000-0000-000073020000}"/>
    <cellStyle name="Normal 4 2 2 2 8" xfId="1340" xr:uid="{00000000-0005-0000-0000-000074020000}"/>
    <cellStyle name="Normal 4 2 2 3" xfId="171" xr:uid="{00000000-0005-0000-0000-000075020000}"/>
    <cellStyle name="Normal 4 2 2 3 2" xfId="246" xr:uid="{00000000-0005-0000-0000-000076020000}"/>
    <cellStyle name="Normal 4 2 2 3 2 2" xfId="394" xr:uid="{00000000-0005-0000-0000-000077020000}"/>
    <cellStyle name="Normal 4 2 2 3 2 2 2" xfId="694" xr:uid="{00000000-0005-0000-0000-000078020000}"/>
    <cellStyle name="Normal 4 2 2 3 2 2 2 2" xfId="1274" xr:uid="{00000000-0005-0000-0000-000079020000}"/>
    <cellStyle name="Normal 4 2 2 3 2 2 2 2 2" xfId="2434" xr:uid="{00000000-0005-0000-0000-00007A020000}"/>
    <cellStyle name="Normal 4 2 2 3 2 2 2 3" xfId="1856" xr:uid="{00000000-0005-0000-0000-00007B020000}"/>
    <cellStyle name="Normal 4 2 2 3 2 2 3" xfId="986" xr:uid="{00000000-0005-0000-0000-00007C020000}"/>
    <cellStyle name="Normal 4 2 2 3 2 2 3 2" xfId="2146" xr:uid="{00000000-0005-0000-0000-00007D020000}"/>
    <cellStyle name="Normal 4 2 2 3 2 2 4" xfId="1568" xr:uid="{00000000-0005-0000-0000-00007E020000}"/>
    <cellStyle name="Normal 4 2 2 3 2 3" xfId="550" xr:uid="{00000000-0005-0000-0000-00007F020000}"/>
    <cellStyle name="Normal 4 2 2 3 2 3 2" xfId="1130" xr:uid="{00000000-0005-0000-0000-000080020000}"/>
    <cellStyle name="Normal 4 2 2 3 2 3 2 2" xfId="2290" xr:uid="{00000000-0005-0000-0000-000081020000}"/>
    <cellStyle name="Normal 4 2 2 3 2 3 3" xfId="1712" xr:uid="{00000000-0005-0000-0000-000082020000}"/>
    <cellStyle name="Normal 4 2 2 3 2 4" xfId="842" xr:uid="{00000000-0005-0000-0000-000083020000}"/>
    <cellStyle name="Normal 4 2 2 3 2 4 2" xfId="2002" xr:uid="{00000000-0005-0000-0000-000084020000}"/>
    <cellStyle name="Normal 4 2 2 3 2 5" xfId="1424" xr:uid="{00000000-0005-0000-0000-000085020000}"/>
    <cellStyle name="Normal 4 2 2 3 3" xfId="322" xr:uid="{00000000-0005-0000-0000-000086020000}"/>
    <cellStyle name="Normal 4 2 2 3 3 2" xfId="622" xr:uid="{00000000-0005-0000-0000-000087020000}"/>
    <cellStyle name="Normal 4 2 2 3 3 2 2" xfId="1202" xr:uid="{00000000-0005-0000-0000-000088020000}"/>
    <cellStyle name="Normal 4 2 2 3 3 2 2 2" xfId="2362" xr:uid="{00000000-0005-0000-0000-000089020000}"/>
    <cellStyle name="Normal 4 2 2 3 3 2 3" xfId="1784" xr:uid="{00000000-0005-0000-0000-00008A020000}"/>
    <cellStyle name="Normal 4 2 2 3 3 3" xfId="914" xr:uid="{00000000-0005-0000-0000-00008B020000}"/>
    <cellStyle name="Normal 4 2 2 3 3 3 2" xfId="2074" xr:uid="{00000000-0005-0000-0000-00008C020000}"/>
    <cellStyle name="Normal 4 2 2 3 3 4" xfId="1496" xr:uid="{00000000-0005-0000-0000-00008D020000}"/>
    <cellStyle name="Normal 4 2 2 3 4" xfId="478" xr:uid="{00000000-0005-0000-0000-00008E020000}"/>
    <cellStyle name="Normal 4 2 2 3 4 2" xfId="1058" xr:uid="{00000000-0005-0000-0000-00008F020000}"/>
    <cellStyle name="Normal 4 2 2 3 4 2 2" xfId="2218" xr:uid="{00000000-0005-0000-0000-000090020000}"/>
    <cellStyle name="Normal 4 2 2 3 4 3" xfId="1640" xr:uid="{00000000-0005-0000-0000-000091020000}"/>
    <cellStyle name="Normal 4 2 2 3 5" xfId="770" xr:uid="{00000000-0005-0000-0000-000092020000}"/>
    <cellStyle name="Normal 4 2 2 3 5 2" xfId="1930" xr:uid="{00000000-0005-0000-0000-000093020000}"/>
    <cellStyle name="Normal 4 2 2 3 6" xfId="1352" xr:uid="{00000000-0005-0000-0000-000094020000}"/>
    <cellStyle name="Normal 4 2 2 4" xfId="195" xr:uid="{00000000-0005-0000-0000-000095020000}"/>
    <cellStyle name="Normal 4 2 2 4 2" xfId="270" xr:uid="{00000000-0005-0000-0000-000096020000}"/>
    <cellStyle name="Normal 4 2 2 4 2 2" xfId="418" xr:uid="{00000000-0005-0000-0000-000097020000}"/>
    <cellStyle name="Normal 4 2 2 4 2 2 2" xfId="718" xr:uid="{00000000-0005-0000-0000-000098020000}"/>
    <cellStyle name="Normal 4 2 2 4 2 2 2 2" xfId="1298" xr:uid="{00000000-0005-0000-0000-000099020000}"/>
    <cellStyle name="Normal 4 2 2 4 2 2 2 2 2" xfId="2458" xr:uid="{00000000-0005-0000-0000-00009A020000}"/>
    <cellStyle name="Normal 4 2 2 4 2 2 2 3" xfId="1880" xr:uid="{00000000-0005-0000-0000-00009B020000}"/>
    <cellStyle name="Normal 4 2 2 4 2 2 3" xfId="1010" xr:uid="{00000000-0005-0000-0000-00009C020000}"/>
    <cellStyle name="Normal 4 2 2 4 2 2 3 2" xfId="2170" xr:uid="{00000000-0005-0000-0000-00009D020000}"/>
    <cellStyle name="Normal 4 2 2 4 2 2 4" xfId="1592" xr:uid="{00000000-0005-0000-0000-00009E020000}"/>
    <cellStyle name="Normal 4 2 2 4 2 3" xfId="574" xr:uid="{00000000-0005-0000-0000-00009F020000}"/>
    <cellStyle name="Normal 4 2 2 4 2 3 2" xfId="1154" xr:uid="{00000000-0005-0000-0000-0000A0020000}"/>
    <cellStyle name="Normal 4 2 2 4 2 3 2 2" xfId="2314" xr:uid="{00000000-0005-0000-0000-0000A1020000}"/>
    <cellStyle name="Normal 4 2 2 4 2 3 3" xfId="1736" xr:uid="{00000000-0005-0000-0000-0000A2020000}"/>
    <cellStyle name="Normal 4 2 2 4 2 4" xfId="866" xr:uid="{00000000-0005-0000-0000-0000A3020000}"/>
    <cellStyle name="Normal 4 2 2 4 2 4 2" xfId="2026" xr:uid="{00000000-0005-0000-0000-0000A4020000}"/>
    <cellStyle name="Normal 4 2 2 4 2 5" xfId="1448" xr:uid="{00000000-0005-0000-0000-0000A5020000}"/>
    <cellStyle name="Normal 4 2 2 4 3" xfId="346" xr:uid="{00000000-0005-0000-0000-0000A6020000}"/>
    <cellStyle name="Normal 4 2 2 4 3 2" xfId="646" xr:uid="{00000000-0005-0000-0000-0000A7020000}"/>
    <cellStyle name="Normal 4 2 2 4 3 2 2" xfId="1226" xr:uid="{00000000-0005-0000-0000-0000A8020000}"/>
    <cellStyle name="Normal 4 2 2 4 3 2 2 2" xfId="2386" xr:uid="{00000000-0005-0000-0000-0000A9020000}"/>
    <cellStyle name="Normal 4 2 2 4 3 2 3" xfId="1808" xr:uid="{00000000-0005-0000-0000-0000AA020000}"/>
    <cellStyle name="Normal 4 2 2 4 3 3" xfId="938" xr:uid="{00000000-0005-0000-0000-0000AB020000}"/>
    <cellStyle name="Normal 4 2 2 4 3 3 2" xfId="2098" xr:uid="{00000000-0005-0000-0000-0000AC020000}"/>
    <cellStyle name="Normal 4 2 2 4 3 4" xfId="1520" xr:uid="{00000000-0005-0000-0000-0000AD020000}"/>
    <cellStyle name="Normal 4 2 2 4 4" xfId="502" xr:uid="{00000000-0005-0000-0000-0000AE020000}"/>
    <cellStyle name="Normal 4 2 2 4 4 2" xfId="1082" xr:uid="{00000000-0005-0000-0000-0000AF020000}"/>
    <cellStyle name="Normal 4 2 2 4 4 2 2" xfId="2242" xr:uid="{00000000-0005-0000-0000-0000B0020000}"/>
    <cellStyle name="Normal 4 2 2 4 4 3" xfId="1664" xr:uid="{00000000-0005-0000-0000-0000B1020000}"/>
    <cellStyle name="Normal 4 2 2 4 5" xfId="794" xr:uid="{00000000-0005-0000-0000-0000B2020000}"/>
    <cellStyle name="Normal 4 2 2 4 5 2" xfId="1954" xr:uid="{00000000-0005-0000-0000-0000B3020000}"/>
    <cellStyle name="Normal 4 2 2 4 6" xfId="1376" xr:uid="{00000000-0005-0000-0000-0000B4020000}"/>
    <cellStyle name="Normal 4 2 2 5" xfId="222" xr:uid="{00000000-0005-0000-0000-0000B5020000}"/>
    <cellStyle name="Normal 4 2 2 5 2" xfId="370" xr:uid="{00000000-0005-0000-0000-0000B6020000}"/>
    <cellStyle name="Normal 4 2 2 5 2 2" xfId="670" xr:uid="{00000000-0005-0000-0000-0000B7020000}"/>
    <cellStyle name="Normal 4 2 2 5 2 2 2" xfId="1250" xr:uid="{00000000-0005-0000-0000-0000B8020000}"/>
    <cellStyle name="Normal 4 2 2 5 2 2 2 2" xfId="2410" xr:uid="{00000000-0005-0000-0000-0000B9020000}"/>
    <cellStyle name="Normal 4 2 2 5 2 2 3" xfId="1832" xr:uid="{00000000-0005-0000-0000-0000BA020000}"/>
    <cellStyle name="Normal 4 2 2 5 2 3" xfId="962" xr:uid="{00000000-0005-0000-0000-0000BB020000}"/>
    <cellStyle name="Normal 4 2 2 5 2 3 2" xfId="2122" xr:uid="{00000000-0005-0000-0000-0000BC020000}"/>
    <cellStyle name="Normal 4 2 2 5 2 4" xfId="1544" xr:uid="{00000000-0005-0000-0000-0000BD020000}"/>
    <cellStyle name="Normal 4 2 2 5 3" xfId="526" xr:uid="{00000000-0005-0000-0000-0000BE020000}"/>
    <cellStyle name="Normal 4 2 2 5 3 2" xfId="1106" xr:uid="{00000000-0005-0000-0000-0000BF020000}"/>
    <cellStyle name="Normal 4 2 2 5 3 2 2" xfId="2266" xr:uid="{00000000-0005-0000-0000-0000C0020000}"/>
    <cellStyle name="Normal 4 2 2 5 3 3" xfId="1688" xr:uid="{00000000-0005-0000-0000-0000C1020000}"/>
    <cellStyle name="Normal 4 2 2 5 4" xfId="818" xr:uid="{00000000-0005-0000-0000-0000C2020000}"/>
    <cellStyle name="Normal 4 2 2 5 4 2" xfId="1978" xr:uid="{00000000-0005-0000-0000-0000C3020000}"/>
    <cellStyle name="Normal 4 2 2 5 5" xfId="1400" xr:uid="{00000000-0005-0000-0000-0000C4020000}"/>
    <cellStyle name="Normal 4 2 2 6" xfId="298" xr:uid="{00000000-0005-0000-0000-0000C5020000}"/>
    <cellStyle name="Normal 4 2 2 6 2" xfId="598" xr:uid="{00000000-0005-0000-0000-0000C6020000}"/>
    <cellStyle name="Normal 4 2 2 6 2 2" xfId="1178" xr:uid="{00000000-0005-0000-0000-0000C7020000}"/>
    <cellStyle name="Normal 4 2 2 6 2 2 2" xfId="2338" xr:uid="{00000000-0005-0000-0000-0000C8020000}"/>
    <cellStyle name="Normal 4 2 2 6 2 3" xfId="1760" xr:uid="{00000000-0005-0000-0000-0000C9020000}"/>
    <cellStyle name="Normal 4 2 2 6 3" xfId="890" xr:uid="{00000000-0005-0000-0000-0000CA020000}"/>
    <cellStyle name="Normal 4 2 2 6 3 2" xfId="2050" xr:uid="{00000000-0005-0000-0000-0000CB020000}"/>
    <cellStyle name="Normal 4 2 2 6 4" xfId="1472" xr:uid="{00000000-0005-0000-0000-0000CC020000}"/>
    <cellStyle name="Normal 4 2 2 7" xfId="454" xr:uid="{00000000-0005-0000-0000-0000CD020000}"/>
    <cellStyle name="Normal 4 2 2 7 2" xfId="1034" xr:uid="{00000000-0005-0000-0000-0000CE020000}"/>
    <cellStyle name="Normal 4 2 2 7 2 2" xfId="2194" xr:uid="{00000000-0005-0000-0000-0000CF020000}"/>
    <cellStyle name="Normal 4 2 2 7 3" xfId="1616" xr:uid="{00000000-0005-0000-0000-0000D0020000}"/>
    <cellStyle name="Normal 4 2 2 8" xfId="746" xr:uid="{00000000-0005-0000-0000-0000D1020000}"/>
    <cellStyle name="Normal 4 2 2 8 2" xfId="1906" xr:uid="{00000000-0005-0000-0000-0000D2020000}"/>
    <cellStyle name="Normal 4 2 2 9" xfId="1328" xr:uid="{00000000-0005-0000-0000-0000D3020000}"/>
    <cellStyle name="Normal 4 2 3" xfId="149" xr:uid="{00000000-0005-0000-0000-0000D4020000}"/>
    <cellStyle name="Normal 4 2 3 2" xfId="177" xr:uid="{00000000-0005-0000-0000-0000D5020000}"/>
    <cellStyle name="Normal 4 2 3 2 2" xfId="252" xr:uid="{00000000-0005-0000-0000-0000D6020000}"/>
    <cellStyle name="Normal 4 2 3 2 2 2" xfId="400" xr:uid="{00000000-0005-0000-0000-0000D7020000}"/>
    <cellStyle name="Normal 4 2 3 2 2 2 2" xfId="700" xr:uid="{00000000-0005-0000-0000-0000D8020000}"/>
    <cellStyle name="Normal 4 2 3 2 2 2 2 2" xfId="1280" xr:uid="{00000000-0005-0000-0000-0000D9020000}"/>
    <cellStyle name="Normal 4 2 3 2 2 2 2 2 2" xfId="2440" xr:uid="{00000000-0005-0000-0000-0000DA020000}"/>
    <cellStyle name="Normal 4 2 3 2 2 2 2 3" xfId="1862" xr:uid="{00000000-0005-0000-0000-0000DB020000}"/>
    <cellStyle name="Normal 4 2 3 2 2 2 3" xfId="992" xr:uid="{00000000-0005-0000-0000-0000DC020000}"/>
    <cellStyle name="Normal 4 2 3 2 2 2 3 2" xfId="2152" xr:uid="{00000000-0005-0000-0000-0000DD020000}"/>
    <cellStyle name="Normal 4 2 3 2 2 2 4" xfId="1574" xr:uid="{00000000-0005-0000-0000-0000DE020000}"/>
    <cellStyle name="Normal 4 2 3 2 2 3" xfId="556" xr:uid="{00000000-0005-0000-0000-0000DF020000}"/>
    <cellStyle name="Normal 4 2 3 2 2 3 2" xfId="1136" xr:uid="{00000000-0005-0000-0000-0000E0020000}"/>
    <cellStyle name="Normal 4 2 3 2 2 3 2 2" xfId="2296" xr:uid="{00000000-0005-0000-0000-0000E1020000}"/>
    <cellStyle name="Normal 4 2 3 2 2 3 3" xfId="1718" xr:uid="{00000000-0005-0000-0000-0000E2020000}"/>
    <cellStyle name="Normal 4 2 3 2 2 4" xfId="848" xr:uid="{00000000-0005-0000-0000-0000E3020000}"/>
    <cellStyle name="Normal 4 2 3 2 2 4 2" xfId="2008" xr:uid="{00000000-0005-0000-0000-0000E4020000}"/>
    <cellStyle name="Normal 4 2 3 2 2 5" xfId="1430" xr:uid="{00000000-0005-0000-0000-0000E5020000}"/>
    <cellStyle name="Normal 4 2 3 2 3" xfId="328" xr:uid="{00000000-0005-0000-0000-0000E6020000}"/>
    <cellStyle name="Normal 4 2 3 2 3 2" xfId="628" xr:uid="{00000000-0005-0000-0000-0000E7020000}"/>
    <cellStyle name="Normal 4 2 3 2 3 2 2" xfId="1208" xr:uid="{00000000-0005-0000-0000-0000E8020000}"/>
    <cellStyle name="Normal 4 2 3 2 3 2 2 2" xfId="2368" xr:uid="{00000000-0005-0000-0000-0000E9020000}"/>
    <cellStyle name="Normal 4 2 3 2 3 2 3" xfId="1790" xr:uid="{00000000-0005-0000-0000-0000EA020000}"/>
    <cellStyle name="Normal 4 2 3 2 3 3" xfId="920" xr:uid="{00000000-0005-0000-0000-0000EB020000}"/>
    <cellStyle name="Normal 4 2 3 2 3 3 2" xfId="2080" xr:uid="{00000000-0005-0000-0000-0000EC020000}"/>
    <cellStyle name="Normal 4 2 3 2 3 4" xfId="1502" xr:uid="{00000000-0005-0000-0000-0000ED020000}"/>
    <cellStyle name="Normal 4 2 3 2 4" xfId="484" xr:uid="{00000000-0005-0000-0000-0000EE020000}"/>
    <cellStyle name="Normal 4 2 3 2 4 2" xfId="1064" xr:uid="{00000000-0005-0000-0000-0000EF020000}"/>
    <cellStyle name="Normal 4 2 3 2 4 2 2" xfId="2224" xr:uid="{00000000-0005-0000-0000-0000F0020000}"/>
    <cellStyle name="Normal 4 2 3 2 4 3" xfId="1646" xr:uid="{00000000-0005-0000-0000-0000F1020000}"/>
    <cellStyle name="Normal 4 2 3 2 5" xfId="776" xr:uid="{00000000-0005-0000-0000-0000F2020000}"/>
    <cellStyle name="Normal 4 2 3 2 5 2" xfId="1936" xr:uid="{00000000-0005-0000-0000-0000F3020000}"/>
    <cellStyle name="Normal 4 2 3 2 6" xfId="1358" xr:uid="{00000000-0005-0000-0000-0000F4020000}"/>
    <cellStyle name="Normal 4 2 3 3" xfId="201" xr:uid="{00000000-0005-0000-0000-0000F5020000}"/>
    <cellStyle name="Normal 4 2 3 3 2" xfId="276" xr:uid="{00000000-0005-0000-0000-0000F6020000}"/>
    <cellStyle name="Normal 4 2 3 3 2 2" xfId="424" xr:uid="{00000000-0005-0000-0000-0000F7020000}"/>
    <cellStyle name="Normal 4 2 3 3 2 2 2" xfId="724" xr:uid="{00000000-0005-0000-0000-0000F8020000}"/>
    <cellStyle name="Normal 4 2 3 3 2 2 2 2" xfId="1304" xr:uid="{00000000-0005-0000-0000-0000F9020000}"/>
    <cellStyle name="Normal 4 2 3 3 2 2 2 2 2" xfId="2464" xr:uid="{00000000-0005-0000-0000-0000FA020000}"/>
    <cellStyle name="Normal 4 2 3 3 2 2 2 3" xfId="1886" xr:uid="{00000000-0005-0000-0000-0000FB020000}"/>
    <cellStyle name="Normal 4 2 3 3 2 2 3" xfId="1016" xr:uid="{00000000-0005-0000-0000-0000FC020000}"/>
    <cellStyle name="Normal 4 2 3 3 2 2 3 2" xfId="2176" xr:uid="{00000000-0005-0000-0000-0000FD020000}"/>
    <cellStyle name="Normal 4 2 3 3 2 2 4" xfId="1598" xr:uid="{00000000-0005-0000-0000-0000FE020000}"/>
    <cellStyle name="Normal 4 2 3 3 2 3" xfId="580" xr:uid="{00000000-0005-0000-0000-0000FF020000}"/>
    <cellStyle name="Normal 4 2 3 3 2 3 2" xfId="1160" xr:uid="{00000000-0005-0000-0000-000000030000}"/>
    <cellStyle name="Normal 4 2 3 3 2 3 2 2" xfId="2320" xr:uid="{00000000-0005-0000-0000-000001030000}"/>
    <cellStyle name="Normal 4 2 3 3 2 3 3" xfId="1742" xr:uid="{00000000-0005-0000-0000-000002030000}"/>
    <cellStyle name="Normal 4 2 3 3 2 4" xfId="872" xr:uid="{00000000-0005-0000-0000-000003030000}"/>
    <cellStyle name="Normal 4 2 3 3 2 4 2" xfId="2032" xr:uid="{00000000-0005-0000-0000-000004030000}"/>
    <cellStyle name="Normal 4 2 3 3 2 5" xfId="1454" xr:uid="{00000000-0005-0000-0000-000005030000}"/>
    <cellStyle name="Normal 4 2 3 3 3" xfId="352" xr:uid="{00000000-0005-0000-0000-000006030000}"/>
    <cellStyle name="Normal 4 2 3 3 3 2" xfId="652" xr:uid="{00000000-0005-0000-0000-000007030000}"/>
    <cellStyle name="Normal 4 2 3 3 3 2 2" xfId="1232" xr:uid="{00000000-0005-0000-0000-000008030000}"/>
    <cellStyle name="Normal 4 2 3 3 3 2 2 2" xfId="2392" xr:uid="{00000000-0005-0000-0000-000009030000}"/>
    <cellStyle name="Normal 4 2 3 3 3 2 3" xfId="1814" xr:uid="{00000000-0005-0000-0000-00000A030000}"/>
    <cellStyle name="Normal 4 2 3 3 3 3" xfId="944" xr:uid="{00000000-0005-0000-0000-00000B030000}"/>
    <cellStyle name="Normal 4 2 3 3 3 3 2" xfId="2104" xr:uid="{00000000-0005-0000-0000-00000C030000}"/>
    <cellStyle name="Normal 4 2 3 3 3 4" xfId="1526" xr:uid="{00000000-0005-0000-0000-00000D030000}"/>
    <cellStyle name="Normal 4 2 3 3 4" xfId="508" xr:uid="{00000000-0005-0000-0000-00000E030000}"/>
    <cellStyle name="Normal 4 2 3 3 4 2" xfId="1088" xr:uid="{00000000-0005-0000-0000-00000F030000}"/>
    <cellStyle name="Normal 4 2 3 3 4 2 2" xfId="2248" xr:uid="{00000000-0005-0000-0000-000010030000}"/>
    <cellStyle name="Normal 4 2 3 3 4 3" xfId="1670" xr:uid="{00000000-0005-0000-0000-000011030000}"/>
    <cellStyle name="Normal 4 2 3 3 5" xfId="800" xr:uid="{00000000-0005-0000-0000-000012030000}"/>
    <cellStyle name="Normal 4 2 3 3 5 2" xfId="1960" xr:uid="{00000000-0005-0000-0000-000013030000}"/>
    <cellStyle name="Normal 4 2 3 3 6" xfId="1382" xr:uid="{00000000-0005-0000-0000-000014030000}"/>
    <cellStyle name="Normal 4 2 3 4" xfId="228" xr:uid="{00000000-0005-0000-0000-000015030000}"/>
    <cellStyle name="Normal 4 2 3 4 2" xfId="376" xr:uid="{00000000-0005-0000-0000-000016030000}"/>
    <cellStyle name="Normal 4 2 3 4 2 2" xfId="676" xr:uid="{00000000-0005-0000-0000-000017030000}"/>
    <cellStyle name="Normal 4 2 3 4 2 2 2" xfId="1256" xr:uid="{00000000-0005-0000-0000-000018030000}"/>
    <cellStyle name="Normal 4 2 3 4 2 2 2 2" xfId="2416" xr:uid="{00000000-0005-0000-0000-000019030000}"/>
    <cellStyle name="Normal 4 2 3 4 2 2 3" xfId="1838" xr:uid="{00000000-0005-0000-0000-00001A030000}"/>
    <cellStyle name="Normal 4 2 3 4 2 3" xfId="968" xr:uid="{00000000-0005-0000-0000-00001B030000}"/>
    <cellStyle name="Normal 4 2 3 4 2 3 2" xfId="2128" xr:uid="{00000000-0005-0000-0000-00001C030000}"/>
    <cellStyle name="Normal 4 2 3 4 2 4" xfId="1550" xr:uid="{00000000-0005-0000-0000-00001D030000}"/>
    <cellStyle name="Normal 4 2 3 4 3" xfId="532" xr:uid="{00000000-0005-0000-0000-00001E030000}"/>
    <cellStyle name="Normal 4 2 3 4 3 2" xfId="1112" xr:uid="{00000000-0005-0000-0000-00001F030000}"/>
    <cellStyle name="Normal 4 2 3 4 3 2 2" xfId="2272" xr:uid="{00000000-0005-0000-0000-000020030000}"/>
    <cellStyle name="Normal 4 2 3 4 3 3" xfId="1694" xr:uid="{00000000-0005-0000-0000-000021030000}"/>
    <cellStyle name="Normal 4 2 3 4 4" xfId="824" xr:uid="{00000000-0005-0000-0000-000022030000}"/>
    <cellStyle name="Normal 4 2 3 4 4 2" xfId="1984" xr:uid="{00000000-0005-0000-0000-000023030000}"/>
    <cellStyle name="Normal 4 2 3 4 5" xfId="1406" xr:uid="{00000000-0005-0000-0000-000024030000}"/>
    <cellStyle name="Normal 4 2 3 5" xfId="304" xr:uid="{00000000-0005-0000-0000-000025030000}"/>
    <cellStyle name="Normal 4 2 3 5 2" xfId="604" xr:uid="{00000000-0005-0000-0000-000026030000}"/>
    <cellStyle name="Normal 4 2 3 5 2 2" xfId="1184" xr:uid="{00000000-0005-0000-0000-000027030000}"/>
    <cellStyle name="Normal 4 2 3 5 2 2 2" xfId="2344" xr:uid="{00000000-0005-0000-0000-000028030000}"/>
    <cellStyle name="Normal 4 2 3 5 2 3" xfId="1766" xr:uid="{00000000-0005-0000-0000-000029030000}"/>
    <cellStyle name="Normal 4 2 3 5 3" xfId="896" xr:uid="{00000000-0005-0000-0000-00002A030000}"/>
    <cellStyle name="Normal 4 2 3 5 3 2" xfId="2056" xr:uid="{00000000-0005-0000-0000-00002B030000}"/>
    <cellStyle name="Normal 4 2 3 5 4" xfId="1478" xr:uid="{00000000-0005-0000-0000-00002C030000}"/>
    <cellStyle name="Normal 4 2 3 6" xfId="460" xr:uid="{00000000-0005-0000-0000-00002D030000}"/>
    <cellStyle name="Normal 4 2 3 6 2" xfId="1040" xr:uid="{00000000-0005-0000-0000-00002E030000}"/>
    <cellStyle name="Normal 4 2 3 6 2 2" xfId="2200" xr:uid="{00000000-0005-0000-0000-00002F030000}"/>
    <cellStyle name="Normal 4 2 3 6 3" xfId="1622" xr:uid="{00000000-0005-0000-0000-000030030000}"/>
    <cellStyle name="Normal 4 2 3 7" xfId="752" xr:uid="{00000000-0005-0000-0000-000031030000}"/>
    <cellStyle name="Normal 4 2 3 7 2" xfId="1912" xr:uid="{00000000-0005-0000-0000-000032030000}"/>
    <cellStyle name="Normal 4 2 3 8" xfId="1334" xr:uid="{00000000-0005-0000-0000-000033030000}"/>
    <cellStyle name="Normal 4 2 4" xfId="165" xr:uid="{00000000-0005-0000-0000-000034030000}"/>
    <cellStyle name="Normal 4 2 4 2" xfId="240" xr:uid="{00000000-0005-0000-0000-000035030000}"/>
    <cellStyle name="Normal 4 2 4 2 2" xfId="388" xr:uid="{00000000-0005-0000-0000-000036030000}"/>
    <cellStyle name="Normal 4 2 4 2 2 2" xfId="688" xr:uid="{00000000-0005-0000-0000-000037030000}"/>
    <cellStyle name="Normal 4 2 4 2 2 2 2" xfId="1268" xr:uid="{00000000-0005-0000-0000-000038030000}"/>
    <cellStyle name="Normal 4 2 4 2 2 2 2 2" xfId="2428" xr:uid="{00000000-0005-0000-0000-000039030000}"/>
    <cellStyle name="Normal 4 2 4 2 2 2 3" xfId="1850" xr:uid="{00000000-0005-0000-0000-00003A030000}"/>
    <cellStyle name="Normal 4 2 4 2 2 3" xfId="980" xr:uid="{00000000-0005-0000-0000-00003B030000}"/>
    <cellStyle name="Normal 4 2 4 2 2 3 2" xfId="2140" xr:uid="{00000000-0005-0000-0000-00003C030000}"/>
    <cellStyle name="Normal 4 2 4 2 2 4" xfId="1562" xr:uid="{00000000-0005-0000-0000-00003D030000}"/>
    <cellStyle name="Normal 4 2 4 2 3" xfId="544" xr:uid="{00000000-0005-0000-0000-00003E030000}"/>
    <cellStyle name="Normal 4 2 4 2 3 2" xfId="1124" xr:uid="{00000000-0005-0000-0000-00003F030000}"/>
    <cellStyle name="Normal 4 2 4 2 3 2 2" xfId="2284" xr:uid="{00000000-0005-0000-0000-000040030000}"/>
    <cellStyle name="Normal 4 2 4 2 3 3" xfId="1706" xr:uid="{00000000-0005-0000-0000-000041030000}"/>
    <cellStyle name="Normal 4 2 4 2 4" xfId="836" xr:uid="{00000000-0005-0000-0000-000042030000}"/>
    <cellStyle name="Normal 4 2 4 2 4 2" xfId="1996" xr:uid="{00000000-0005-0000-0000-000043030000}"/>
    <cellStyle name="Normal 4 2 4 2 5" xfId="1418" xr:uid="{00000000-0005-0000-0000-000044030000}"/>
    <cellStyle name="Normal 4 2 4 3" xfId="316" xr:uid="{00000000-0005-0000-0000-000045030000}"/>
    <cellStyle name="Normal 4 2 4 3 2" xfId="616" xr:uid="{00000000-0005-0000-0000-000046030000}"/>
    <cellStyle name="Normal 4 2 4 3 2 2" xfId="1196" xr:uid="{00000000-0005-0000-0000-000047030000}"/>
    <cellStyle name="Normal 4 2 4 3 2 2 2" xfId="2356" xr:uid="{00000000-0005-0000-0000-000048030000}"/>
    <cellStyle name="Normal 4 2 4 3 2 3" xfId="1778" xr:uid="{00000000-0005-0000-0000-000049030000}"/>
    <cellStyle name="Normal 4 2 4 3 3" xfId="908" xr:uid="{00000000-0005-0000-0000-00004A030000}"/>
    <cellStyle name="Normal 4 2 4 3 3 2" xfId="2068" xr:uid="{00000000-0005-0000-0000-00004B030000}"/>
    <cellStyle name="Normal 4 2 4 3 4" xfId="1490" xr:uid="{00000000-0005-0000-0000-00004C030000}"/>
    <cellStyle name="Normal 4 2 4 4" xfId="472" xr:uid="{00000000-0005-0000-0000-00004D030000}"/>
    <cellStyle name="Normal 4 2 4 4 2" xfId="1052" xr:uid="{00000000-0005-0000-0000-00004E030000}"/>
    <cellStyle name="Normal 4 2 4 4 2 2" xfId="2212" xr:uid="{00000000-0005-0000-0000-00004F030000}"/>
    <cellStyle name="Normal 4 2 4 4 3" xfId="1634" xr:uid="{00000000-0005-0000-0000-000050030000}"/>
    <cellStyle name="Normal 4 2 4 5" xfId="764" xr:uid="{00000000-0005-0000-0000-000051030000}"/>
    <cellStyle name="Normal 4 2 4 5 2" xfId="1924" xr:uid="{00000000-0005-0000-0000-000052030000}"/>
    <cellStyle name="Normal 4 2 4 6" xfId="1346" xr:uid="{00000000-0005-0000-0000-000053030000}"/>
    <cellStyle name="Normal 4 2 5" xfId="189" xr:uid="{00000000-0005-0000-0000-000054030000}"/>
    <cellStyle name="Normal 4 2 5 2" xfId="264" xr:uid="{00000000-0005-0000-0000-000055030000}"/>
    <cellStyle name="Normal 4 2 5 2 2" xfId="412" xr:uid="{00000000-0005-0000-0000-000056030000}"/>
    <cellStyle name="Normal 4 2 5 2 2 2" xfId="712" xr:uid="{00000000-0005-0000-0000-000057030000}"/>
    <cellStyle name="Normal 4 2 5 2 2 2 2" xfId="1292" xr:uid="{00000000-0005-0000-0000-000058030000}"/>
    <cellStyle name="Normal 4 2 5 2 2 2 2 2" xfId="2452" xr:uid="{00000000-0005-0000-0000-000059030000}"/>
    <cellStyle name="Normal 4 2 5 2 2 2 3" xfId="1874" xr:uid="{00000000-0005-0000-0000-00005A030000}"/>
    <cellStyle name="Normal 4 2 5 2 2 3" xfId="1004" xr:uid="{00000000-0005-0000-0000-00005B030000}"/>
    <cellStyle name="Normal 4 2 5 2 2 3 2" xfId="2164" xr:uid="{00000000-0005-0000-0000-00005C030000}"/>
    <cellStyle name="Normal 4 2 5 2 2 4" xfId="1586" xr:uid="{00000000-0005-0000-0000-00005D030000}"/>
    <cellStyle name="Normal 4 2 5 2 3" xfId="568" xr:uid="{00000000-0005-0000-0000-00005E030000}"/>
    <cellStyle name="Normal 4 2 5 2 3 2" xfId="1148" xr:uid="{00000000-0005-0000-0000-00005F030000}"/>
    <cellStyle name="Normal 4 2 5 2 3 2 2" xfId="2308" xr:uid="{00000000-0005-0000-0000-000060030000}"/>
    <cellStyle name="Normal 4 2 5 2 3 3" xfId="1730" xr:uid="{00000000-0005-0000-0000-000061030000}"/>
    <cellStyle name="Normal 4 2 5 2 4" xfId="860" xr:uid="{00000000-0005-0000-0000-000062030000}"/>
    <cellStyle name="Normal 4 2 5 2 4 2" xfId="2020" xr:uid="{00000000-0005-0000-0000-000063030000}"/>
    <cellStyle name="Normal 4 2 5 2 5" xfId="1442" xr:uid="{00000000-0005-0000-0000-000064030000}"/>
    <cellStyle name="Normal 4 2 5 3" xfId="340" xr:uid="{00000000-0005-0000-0000-000065030000}"/>
    <cellStyle name="Normal 4 2 5 3 2" xfId="640" xr:uid="{00000000-0005-0000-0000-000066030000}"/>
    <cellStyle name="Normal 4 2 5 3 2 2" xfId="1220" xr:uid="{00000000-0005-0000-0000-000067030000}"/>
    <cellStyle name="Normal 4 2 5 3 2 2 2" xfId="2380" xr:uid="{00000000-0005-0000-0000-000068030000}"/>
    <cellStyle name="Normal 4 2 5 3 2 3" xfId="1802" xr:uid="{00000000-0005-0000-0000-000069030000}"/>
    <cellStyle name="Normal 4 2 5 3 3" xfId="932" xr:uid="{00000000-0005-0000-0000-00006A030000}"/>
    <cellStyle name="Normal 4 2 5 3 3 2" xfId="2092" xr:uid="{00000000-0005-0000-0000-00006B030000}"/>
    <cellStyle name="Normal 4 2 5 3 4" xfId="1514" xr:uid="{00000000-0005-0000-0000-00006C030000}"/>
    <cellStyle name="Normal 4 2 5 4" xfId="496" xr:uid="{00000000-0005-0000-0000-00006D030000}"/>
    <cellStyle name="Normal 4 2 5 4 2" xfId="1076" xr:uid="{00000000-0005-0000-0000-00006E030000}"/>
    <cellStyle name="Normal 4 2 5 4 2 2" xfId="2236" xr:uid="{00000000-0005-0000-0000-00006F030000}"/>
    <cellStyle name="Normal 4 2 5 4 3" xfId="1658" xr:uid="{00000000-0005-0000-0000-000070030000}"/>
    <cellStyle name="Normal 4 2 5 5" xfId="788" xr:uid="{00000000-0005-0000-0000-000071030000}"/>
    <cellStyle name="Normal 4 2 5 5 2" xfId="1948" xr:uid="{00000000-0005-0000-0000-000072030000}"/>
    <cellStyle name="Normal 4 2 5 6" xfId="1370" xr:uid="{00000000-0005-0000-0000-000073030000}"/>
    <cellStyle name="Normal 4 2 6" xfId="216" xr:uid="{00000000-0005-0000-0000-000074030000}"/>
    <cellStyle name="Normal 4 2 6 2" xfId="364" xr:uid="{00000000-0005-0000-0000-000075030000}"/>
    <cellStyle name="Normal 4 2 6 2 2" xfId="664" xr:uid="{00000000-0005-0000-0000-000076030000}"/>
    <cellStyle name="Normal 4 2 6 2 2 2" xfId="1244" xr:uid="{00000000-0005-0000-0000-000077030000}"/>
    <cellStyle name="Normal 4 2 6 2 2 2 2" xfId="2404" xr:uid="{00000000-0005-0000-0000-000078030000}"/>
    <cellStyle name="Normal 4 2 6 2 2 3" xfId="1826" xr:uid="{00000000-0005-0000-0000-000079030000}"/>
    <cellStyle name="Normal 4 2 6 2 3" xfId="956" xr:uid="{00000000-0005-0000-0000-00007A030000}"/>
    <cellStyle name="Normal 4 2 6 2 3 2" xfId="2116" xr:uid="{00000000-0005-0000-0000-00007B030000}"/>
    <cellStyle name="Normal 4 2 6 2 4" xfId="1538" xr:uid="{00000000-0005-0000-0000-00007C030000}"/>
    <cellStyle name="Normal 4 2 6 3" xfId="520" xr:uid="{00000000-0005-0000-0000-00007D030000}"/>
    <cellStyle name="Normal 4 2 6 3 2" xfId="1100" xr:uid="{00000000-0005-0000-0000-00007E030000}"/>
    <cellStyle name="Normal 4 2 6 3 2 2" xfId="2260" xr:uid="{00000000-0005-0000-0000-00007F030000}"/>
    <cellStyle name="Normal 4 2 6 3 3" xfId="1682" xr:uid="{00000000-0005-0000-0000-000080030000}"/>
    <cellStyle name="Normal 4 2 6 4" xfId="812" xr:uid="{00000000-0005-0000-0000-000081030000}"/>
    <cellStyle name="Normal 4 2 6 4 2" xfId="1972" xr:uid="{00000000-0005-0000-0000-000082030000}"/>
    <cellStyle name="Normal 4 2 6 5" xfId="1394" xr:uid="{00000000-0005-0000-0000-000083030000}"/>
    <cellStyle name="Normal 4 2 7" xfId="292" xr:uid="{00000000-0005-0000-0000-000084030000}"/>
    <cellStyle name="Normal 4 2 7 2" xfId="592" xr:uid="{00000000-0005-0000-0000-000085030000}"/>
    <cellStyle name="Normal 4 2 7 2 2" xfId="1172" xr:uid="{00000000-0005-0000-0000-000086030000}"/>
    <cellStyle name="Normal 4 2 7 2 2 2" xfId="2332" xr:uid="{00000000-0005-0000-0000-000087030000}"/>
    <cellStyle name="Normal 4 2 7 2 3" xfId="1754" xr:uid="{00000000-0005-0000-0000-000088030000}"/>
    <cellStyle name="Normal 4 2 7 3" xfId="884" xr:uid="{00000000-0005-0000-0000-000089030000}"/>
    <cellStyle name="Normal 4 2 7 3 2" xfId="2044" xr:uid="{00000000-0005-0000-0000-00008A030000}"/>
    <cellStyle name="Normal 4 2 7 4" xfId="1466" xr:uid="{00000000-0005-0000-0000-00008B030000}"/>
    <cellStyle name="Normal 4 2 8" xfId="448" xr:uid="{00000000-0005-0000-0000-00008C030000}"/>
    <cellStyle name="Normal 4 2 8 2" xfId="1028" xr:uid="{00000000-0005-0000-0000-00008D030000}"/>
    <cellStyle name="Normal 4 2 8 2 2" xfId="2188" xr:uid="{00000000-0005-0000-0000-00008E030000}"/>
    <cellStyle name="Normal 4 2 8 3" xfId="1610" xr:uid="{00000000-0005-0000-0000-00008F030000}"/>
    <cellStyle name="Normal 4 2 9" xfId="740" xr:uid="{00000000-0005-0000-0000-000090030000}"/>
    <cellStyle name="Normal 4 2 9 2" xfId="1900" xr:uid="{00000000-0005-0000-0000-000091030000}"/>
    <cellStyle name="Normal 4 3" xfId="132" xr:uid="{00000000-0005-0000-0000-000092030000}"/>
    <cellStyle name="Normal 4 3 2" xfId="151" xr:uid="{00000000-0005-0000-0000-000093030000}"/>
    <cellStyle name="Normal 4 3 2 2" xfId="179" xr:uid="{00000000-0005-0000-0000-000094030000}"/>
    <cellStyle name="Normal 4 3 2 2 2" xfId="254" xr:uid="{00000000-0005-0000-0000-000095030000}"/>
    <cellStyle name="Normal 4 3 2 2 2 2" xfId="402" xr:uid="{00000000-0005-0000-0000-000096030000}"/>
    <cellStyle name="Normal 4 3 2 2 2 2 2" xfId="702" xr:uid="{00000000-0005-0000-0000-000097030000}"/>
    <cellStyle name="Normal 4 3 2 2 2 2 2 2" xfId="1282" xr:uid="{00000000-0005-0000-0000-000098030000}"/>
    <cellStyle name="Normal 4 3 2 2 2 2 2 2 2" xfId="2442" xr:uid="{00000000-0005-0000-0000-000099030000}"/>
    <cellStyle name="Normal 4 3 2 2 2 2 2 3" xfId="1864" xr:uid="{00000000-0005-0000-0000-00009A030000}"/>
    <cellStyle name="Normal 4 3 2 2 2 2 3" xfId="994" xr:uid="{00000000-0005-0000-0000-00009B030000}"/>
    <cellStyle name="Normal 4 3 2 2 2 2 3 2" xfId="2154" xr:uid="{00000000-0005-0000-0000-00009C030000}"/>
    <cellStyle name="Normal 4 3 2 2 2 2 4" xfId="1576" xr:uid="{00000000-0005-0000-0000-00009D030000}"/>
    <cellStyle name="Normal 4 3 2 2 2 3" xfId="558" xr:uid="{00000000-0005-0000-0000-00009E030000}"/>
    <cellStyle name="Normal 4 3 2 2 2 3 2" xfId="1138" xr:uid="{00000000-0005-0000-0000-00009F030000}"/>
    <cellStyle name="Normal 4 3 2 2 2 3 2 2" xfId="2298" xr:uid="{00000000-0005-0000-0000-0000A0030000}"/>
    <cellStyle name="Normal 4 3 2 2 2 3 3" xfId="1720" xr:uid="{00000000-0005-0000-0000-0000A1030000}"/>
    <cellStyle name="Normal 4 3 2 2 2 4" xfId="850" xr:uid="{00000000-0005-0000-0000-0000A2030000}"/>
    <cellStyle name="Normal 4 3 2 2 2 4 2" xfId="2010" xr:uid="{00000000-0005-0000-0000-0000A3030000}"/>
    <cellStyle name="Normal 4 3 2 2 2 5" xfId="1432" xr:uid="{00000000-0005-0000-0000-0000A4030000}"/>
    <cellStyle name="Normal 4 3 2 2 3" xfId="330" xr:uid="{00000000-0005-0000-0000-0000A5030000}"/>
    <cellStyle name="Normal 4 3 2 2 3 2" xfId="630" xr:uid="{00000000-0005-0000-0000-0000A6030000}"/>
    <cellStyle name="Normal 4 3 2 2 3 2 2" xfId="1210" xr:uid="{00000000-0005-0000-0000-0000A7030000}"/>
    <cellStyle name="Normal 4 3 2 2 3 2 2 2" xfId="2370" xr:uid="{00000000-0005-0000-0000-0000A8030000}"/>
    <cellStyle name="Normal 4 3 2 2 3 2 3" xfId="1792" xr:uid="{00000000-0005-0000-0000-0000A9030000}"/>
    <cellStyle name="Normal 4 3 2 2 3 3" xfId="922" xr:uid="{00000000-0005-0000-0000-0000AA030000}"/>
    <cellStyle name="Normal 4 3 2 2 3 3 2" xfId="2082" xr:uid="{00000000-0005-0000-0000-0000AB030000}"/>
    <cellStyle name="Normal 4 3 2 2 3 4" xfId="1504" xr:uid="{00000000-0005-0000-0000-0000AC030000}"/>
    <cellStyle name="Normal 4 3 2 2 4" xfId="486" xr:uid="{00000000-0005-0000-0000-0000AD030000}"/>
    <cellStyle name="Normal 4 3 2 2 4 2" xfId="1066" xr:uid="{00000000-0005-0000-0000-0000AE030000}"/>
    <cellStyle name="Normal 4 3 2 2 4 2 2" xfId="2226" xr:uid="{00000000-0005-0000-0000-0000AF030000}"/>
    <cellStyle name="Normal 4 3 2 2 4 3" xfId="1648" xr:uid="{00000000-0005-0000-0000-0000B0030000}"/>
    <cellStyle name="Normal 4 3 2 2 5" xfId="778" xr:uid="{00000000-0005-0000-0000-0000B1030000}"/>
    <cellStyle name="Normal 4 3 2 2 5 2" xfId="1938" xr:uid="{00000000-0005-0000-0000-0000B2030000}"/>
    <cellStyle name="Normal 4 3 2 2 6" xfId="1360" xr:uid="{00000000-0005-0000-0000-0000B3030000}"/>
    <cellStyle name="Normal 4 3 2 3" xfId="203" xr:uid="{00000000-0005-0000-0000-0000B4030000}"/>
    <cellStyle name="Normal 4 3 2 3 2" xfId="278" xr:uid="{00000000-0005-0000-0000-0000B5030000}"/>
    <cellStyle name="Normal 4 3 2 3 2 2" xfId="426" xr:uid="{00000000-0005-0000-0000-0000B6030000}"/>
    <cellStyle name="Normal 4 3 2 3 2 2 2" xfId="726" xr:uid="{00000000-0005-0000-0000-0000B7030000}"/>
    <cellStyle name="Normal 4 3 2 3 2 2 2 2" xfId="1306" xr:uid="{00000000-0005-0000-0000-0000B8030000}"/>
    <cellStyle name="Normal 4 3 2 3 2 2 2 2 2" xfId="2466" xr:uid="{00000000-0005-0000-0000-0000B9030000}"/>
    <cellStyle name="Normal 4 3 2 3 2 2 2 3" xfId="1888" xr:uid="{00000000-0005-0000-0000-0000BA030000}"/>
    <cellStyle name="Normal 4 3 2 3 2 2 3" xfId="1018" xr:uid="{00000000-0005-0000-0000-0000BB030000}"/>
    <cellStyle name="Normal 4 3 2 3 2 2 3 2" xfId="2178" xr:uid="{00000000-0005-0000-0000-0000BC030000}"/>
    <cellStyle name="Normal 4 3 2 3 2 2 4" xfId="1600" xr:uid="{00000000-0005-0000-0000-0000BD030000}"/>
    <cellStyle name="Normal 4 3 2 3 2 3" xfId="582" xr:uid="{00000000-0005-0000-0000-0000BE030000}"/>
    <cellStyle name="Normal 4 3 2 3 2 3 2" xfId="1162" xr:uid="{00000000-0005-0000-0000-0000BF030000}"/>
    <cellStyle name="Normal 4 3 2 3 2 3 2 2" xfId="2322" xr:uid="{00000000-0005-0000-0000-0000C0030000}"/>
    <cellStyle name="Normal 4 3 2 3 2 3 3" xfId="1744" xr:uid="{00000000-0005-0000-0000-0000C1030000}"/>
    <cellStyle name="Normal 4 3 2 3 2 4" xfId="874" xr:uid="{00000000-0005-0000-0000-0000C2030000}"/>
    <cellStyle name="Normal 4 3 2 3 2 4 2" xfId="2034" xr:uid="{00000000-0005-0000-0000-0000C3030000}"/>
    <cellStyle name="Normal 4 3 2 3 2 5" xfId="1456" xr:uid="{00000000-0005-0000-0000-0000C4030000}"/>
    <cellStyle name="Normal 4 3 2 3 3" xfId="354" xr:uid="{00000000-0005-0000-0000-0000C5030000}"/>
    <cellStyle name="Normal 4 3 2 3 3 2" xfId="654" xr:uid="{00000000-0005-0000-0000-0000C6030000}"/>
    <cellStyle name="Normal 4 3 2 3 3 2 2" xfId="1234" xr:uid="{00000000-0005-0000-0000-0000C7030000}"/>
    <cellStyle name="Normal 4 3 2 3 3 2 2 2" xfId="2394" xr:uid="{00000000-0005-0000-0000-0000C8030000}"/>
    <cellStyle name="Normal 4 3 2 3 3 2 3" xfId="1816" xr:uid="{00000000-0005-0000-0000-0000C9030000}"/>
    <cellStyle name="Normal 4 3 2 3 3 3" xfId="946" xr:uid="{00000000-0005-0000-0000-0000CA030000}"/>
    <cellStyle name="Normal 4 3 2 3 3 3 2" xfId="2106" xr:uid="{00000000-0005-0000-0000-0000CB030000}"/>
    <cellStyle name="Normal 4 3 2 3 3 4" xfId="1528" xr:uid="{00000000-0005-0000-0000-0000CC030000}"/>
    <cellStyle name="Normal 4 3 2 3 4" xfId="510" xr:uid="{00000000-0005-0000-0000-0000CD030000}"/>
    <cellStyle name="Normal 4 3 2 3 4 2" xfId="1090" xr:uid="{00000000-0005-0000-0000-0000CE030000}"/>
    <cellStyle name="Normal 4 3 2 3 4 2 2" xfId="2250" xr:uid="{00000000-0005-0000-0000-0000CF030000}"/>
    <cellStyle name="Normal 4 3 2 3 4 3" xfId="1672" xr:uid="{00000000-0005-0000-0000-0000D0030000}"/>
    <cellStyle name="Normal 4 3 2 3 5" xfId="802" xr:uid="{00000000-0005-0000-0000-0000D1030000}"/>
    <cellStyle name="Normal 4 3 2 3 5 2" xfId="1962" xr:uid="{00000000-0005-0000-0000-0000D2030000}"/>
    <cellStyle name="Normal 4 3 2 3 6" xfId="1384" xr:uid="{00000000-0005-0000-0000-0000D3030000}"/>
    <cellStyle name="Normal 4 3 2 4" xfId="230" xr:uid="{00000000-0005-0000-0000-0000D4030000}"/>
    <cellStyle name="Normal 4 3 2 4 2" xfId="378" xr:uid="{00000000-0005-0000-0000-0000D5030000}"/>
    <cellStyle name="Normal 4 3 2 4 2 2" xfId="678" xr:uid="{00000000-0005-0000-0000-0000D6030000}"/>
    <cellStyle name="Normal 4 3 2 4 2 2 2" xfId="1258" xr:uid="{00000000-0005-0000-0000-0000D7030000}"/>
    <cellStyle name="Normal 4 3 2 4 2 2 2 2" xfId="2418" xr:uid="{00000000-0005-0000-0000-0000D8030000}"/>
    <cellStyle name="Normal 4 3 2 4 2 2 3" xfId="1840" xr:uid="{00000000-0005-0000-0000-0000D9030000}"/>
    <cellStyle name="Normal 4 3 2 4 2 3" xfId="970" xr:uid="{00000000-0005-0000-0000-0000DA030000}"/>
    <cellStyle name="Normal 4 3 2 4 2 3 2" xfId="2130" xr:uid="{00000000-0005-0000-0000-0000DB030000}"/>
    <cellStyle name="Normal 4 3 2 4 2 4" xfId="1552" xr:uid="{00000000-0005-0000-0000-0000DC030000}"/>
    <cellStyle name="Normal 4 3 2 4 3" xfId="534" xr:uid="{00000000-0005-0000-0000-0000DD030000}"/>
    <cellStyle name="Normal 4 3 2 4 3 2" xfId="1114" xr:uid="{00000000-0005-0000-0000-0000DE030000}"/>
    <cellStyle name="Normal 4 3 2 4 3 2 2" xfId="2274" xr:uid="{00000000-0005-0000-0000-0000DF030000}"/>
    <cellStyle name="Normal 4 3 2 4 3 3" xfId="1696" xr:uid="{00000000-0005-0000-0000-0000E0030000}"/>
    <cellStyle name="Normal 4 3 2 4 4" xfId="826" xr:uid="{00000000-0005-0000-0000-0000E1030000}"/>
    <cellStyle name="Normal 4 3 2 4 4 2" xfId="1986" xr:uid="{00000000-0005-0000-0000-0000E2030000}"/>
    <cellStyle name="Normal 4 3 2 4 5" xfId="1408" xr:uid="{00000000-0005-0000-0000-0000E3030000}"/>
    <cellStyle name="Normal 4 3 2 5" xfId="306" xr:uid="{00000000-0005-0000-0000-0000E4030000}"/>
    <cellStyle name="Normal 4 3 2 5 2" xfId="606" xr:uid="{00000000-0005-0000-0000-0000E5030000}"/>
    <cellStyle name="Normal 4 3 2 5 2 2" xfId="1186" xr:uid="{00000000-0005-0000-0000-0000E6030000}"/>
    <cellStyle name="Normal 4 3 2 5 2 2 2" xfId="2346" xr:uid="{00000000-0005-0000-0000-0000E7030000}"/>
    <cellStyle name="Normal 4 3 2 5 2 3" xfId="1768" xr:uid="{00000000-0005-0000-0000-0000E8030000}"/>
    <cellStyle name="Normal 4 3 2 5 3" xfId="898" xr:uid="{00000000-0005-0000-0000-0000E9030000}"/>
    <cellStyle name="Normal 4 3 2 5 3 2" xfId="2058" xr:uid="{00000000-0005-0000-0000-0000EA030000}"/>
    <cellStyle name="Normal 4 3 2 5 4" xfId="1480" xr:uid="{00000000-0005-0000-0000-0000EB030000}"/>
    <cellStyle name="Normal 4 3 2 6" xfId="462" xr:uid="{00000000-0005-0000-0000-0000EC030000}"/>
    <cellStyle name="Normal 4 3 2 6 2" xfId="1042" xr:uid="{00000000-0005-0000-0000-0000ED030000}"/>
    <cellStyle name="Normal 4 3 2 6 2 2" xfId="2202" xr:uid="{00000000-0005-0000-0000-0000EE030000}"/>
    <cellStyle name="Normal 4 3 2 6 3" xfId="1624" xr:uid="{00000000-0005-0000-0000-0000EF030000}"/>
    <cellStyle name="Normal 4 3 2 7" xfId="754" xr:uid="{00000000-0005-0000-0000-0000F0030000}"/>
    <cellStyle name="Normal 4 3 2 7 2" xfId="1914" xr:uid="{00000000-0005-0000-0000-0000F1030000}"/>
    <cellStyle name="Normal 4 3 2 8" xfId="1336" xr:uid="{00000000-0005-0000-0000-0000F2030000}"/>
    <cellStyle name="Normal 4 3 3" xfId="167" xr:uid="{00000000-0005-0000-0000-0000F3030000}"/>
    <cellStyle name="Normal 4 3 3 2" xfId="242" xr:uid="{00000000-0005-0000-0000-0000F4030000}"/>
    <cellStyle name="Normal 4 3 3 2 2" xfId="390" xr:uid="{00000000-0005-0000-0000-0000F5030000}"/>
    <cellStyle name="Normal 4 3 3 2 2 2" xfId="690" xr:uid="{00000000-0005-0000-0000-0000F6030000}"/>
    <cellStyle name="Normal 4 3 3 2 2 2 2" xfId="1270" xr:uid="{00000000-0005-0000-0000-0000F7030000}"/>
    <cellStyle name="Normal 4 3 3 2 2 2 2 2" xfId="2430" xr:uid="{00000000-0005-0000-0000-0000F8030000}"/>
    <cellStyle name="Normal 4 3 3 2 2 2 3" xfId="1852" xr:uid="{00000000-0005-0000-0000-0000F9030000}"/>
    <cellStyle name="Normal 4 3 3 2 2 3" xfId="982" xr:uid="{00000000-0005-0000-0000-0000FA030000}"/>
    <cellStyle name="Normal 4 3 3 2 2 3 2" xfId="2142" xr:uid="{00000000-0005-0000-0000-0000FB030000}"/>
    <cellStyle name="Normal 4 3 3 2 2 4" xfId="1564" xr:uid="{00000000-0005-0000-0000-0000FC030000}"/>
    <cellStyle name="Normal 4 3 3 2 3" xfId="546" xr:uid="{00000000-0005-0000-0000-0000FD030000}"/>
    <cellStyle name="Normal 4 3 3 2 3 2" xfId="1126" xr:uid="{00000000-0005-0000-0000-0000FE030000}"/>
    <cellStyle name="Normal 4 3 3 2 3 2 2" xfId="2286" xr:uid="{00000000-0005-0000-0000-0000FF030000}"/>
    <cellStyle name="Normal 4 3 3 2 3 3" xfId="1708" xr:uid="{00000000-0005-0000-0000-000000040000}"/>
    <cellStyle name="Normal 4 3 3 2 4" xfId="838" xr:uid="{00000000-0005-0000-0000-000001040000}"/>
    <cellStyle name="Normal 4 3 3 2 4 2" xfId="1998" xr:uid="{00000000-0005-0000-0000-000002040000}"/>
    <cellStyle name="Normal 4 3 3 2 5" xfId="1420" xr:uid="{00000000-0005-0000-0000-000003040000}"/>
    <cellStyle name="Normal 4 3 3 3" xfId="318" xr:uid="{00000000-0005-0000-0000-000004040000}"/>
    <cellStyle name="Normal 4 3 3 3 2" xfId="618" xr:uid="{00000000-0005-0000-0000-000005040000}"/>
    <cellStyle name="Normal 4 3 3 3 2 2" xfId="1198" xr:uid="{00000000-0005-0000-0000-000006040000}"/>
    <cellStyle name="Normal 4 3 3 3 2 2 2" xfId="2358" xr:uid="{00000000-0005-0000-0000-000007040000}"/>
    <cellStyle name="Normal 4 3 3 3 2 3" xfId="1780" xr:uid="{00000000-0005-0000-0000-000008040000}"/>
    <cellStyle name="Normal 4 3 3 3 3" xfId="910" xr:uid="{00000000-0005-0000-0000-000009040000}"/>
    <cellStyle name="Normal 4 3 3 3 3 2" xfId="2070" xr:uid="{00000000-0005-0000-0000-00000A040000}"/>
    <cellStyle name="Normal 4 3 3 3 4" xfId="1492" xr:uid="{00000000-0005-0000-0000-00000B040000}"/>
    <cellStyle name="Normal 4 3 3 4" xfId="474" xr:uid="{00000000-0005-0000-0000-00000C040000}"/>
    <cellStyle name="Normal 4 3 3 4 2" xfId="1054" xr:uid="{00000000-0005-0000-0000-00000D040000}"/>
    <cellStyle name="Normal 4 3 3 4 2 2" xfId="2214" xr:uid="{00000000-0005-0000-0000-00000E040000}"/>
    <cellStyle name="Normal 4 3 3 4 3" xfId="1636" xr:uid="{00000000-0005-0000-0000-00000F040000}"/>
    <cellStyle name="Normal 4 3 3 5" xfId="766" xr:uid="{00000000-0005-0000-0000-000010040000}"/>
    <cellStyle name="Normal 4 3 3 5 2" xfId="1926" xr:uid="{00000000-0005-0000-0000-000011040000}"/>
    <cellStyle name="Normal 4 3 3 6" xfId="1348" xr:uid="{00000000-0005-0000-0000-000012040000}"/>
    <cellStyle name="Normal 4 3 4" xfId="191" xr:uid="{00000000-0005-0000-0000-000013040000}"/>
    <cellStyle name="Normal 4 3 4 2" xfId="266" xr:uid="{00000000-0005-0000-0000-000014040000}"/>
    <cellStyle name="Normal 4 3 4 2 2" xfId="414" xr:uid="{00000000-0005-0000-0000-000015040000}"/>
    <cellStyle name="Normal 4 3 4 2 2 2" xfId="714" xr:uid="{00000000-0005-0000-0000-000016040000}"/>
    <cellStyle name="Normal 4 3 4 2 2 2 2" xfId="1294" xr:uid="{00000000-0005-0000-0000-000017040000}"/>
    <cellStyle name="Normal 4 3 4 2 2 2 2 2" xfId="2454" xr:uid="{00000000-0005-0000-0000-000018040000}"/>
    <cellStyle name="Normal 4 3 4 2 2 2 3" xfId="1876" xr:uid="{00000000-0005-0000-0000-000019040000}"/>
    <cellStyle name="Normal 4 3 4 2 2 3" xfId="1006" xr:uid="{00000000-0005-0000-0000-00001A040000}"/>
    <cellStyle name="Normal 4 3 4 2 2 3 2" xfId="2166" xr:uid="{00000000-0005-0000-0000-00001B040000}"/>
    <cellStyle name="Normal 4 3 4 2 2 4" xfId="1588" xr:uid="{00000000-0005-0000-0000-00001C040000}"/>
    <cellStyle name="Normal 4 3 4 2 3" xfId="570" xr:uid="{00000000-0005-0000-0000-00001D040000}"/>
    <cellStyle name="Normal 4 3 4 2 3 2" xfId="1150" xr:uid="{00000000-0005-0000-0000-00001E040000}"/>
    <cellStyle name="Normal 4 3 4 2 3 2 2" xfId="2310" xr:uid="{00000000-0005-0000-0000-00001F040000}"/>
    <cellStyle name="Normal 4 3 4 2 3 3" xfId="1732" xr:uid="{00000000-0005-0000-0000-000020040000}"/>
    <cellStyle name="Normal 4 3 4 2 4" xfId="862" xr:uid="{00000000-0005-0000-0000-000021040000}"/>
    <cellStyle name="Normal 4 3 4 2 4 2" xfId="2022" xr:uid="{00000000-0005-0000-0000-000022040000}"/>
    <cellStyle name="Normal 4 3 4 2 5" xfId="1444" xr:uid="{00000000-0005-0000-0000-000023040000}"/>
    <cellStyle name="Normal 4 3 4 3" xfId="342" xr:uid="{00000000-0005-0000-0000-000024040000}"/>
    <cellStyle name="Normal 4 3 4 3 2" xfId="642" xr:uid="{00000000-0005-0000-0000-000025040000}"/>
    <cellStyle name="Normal 4 3 4 3 2 2" xfId="1222" xr:uid="{00000000-0005-0000-0000-000026040000}"/>
    <cellStyle name="Normal 4 3 4 3 2 2 2" xfId="2382" xr:uid="{00000000-0005-0000-0000-000027040000}"/>
    <cellStyle name="Normal 4 3 4 3 2 3" xfId="1804" xr:uid="{00000000-0005-0000-0000-000028040000}"/>
    <cellStyle name="Normal 4 3 4 3 3" xfId="934" xr:uid="{00000000-0005-0000-0000-000029040000}"/>
    <cellStyle name="Normal 4 3 4 3 3 2" xfId="2094" xr:uid="{00000000-0005-0000-0000-00002A040000}"/>
    <cellStyle name="Normal 4 3 4 3 4" xfId="1516" xr:uid="{00000000-0005-0000-0000-00002B040000}"/>
    <cellStyle name="Normal 4 3 4 4" xfId="498" xr:uid="{00000000-0005-0000-0000-00002C040000}"/>
    <cellStyle name="Normal 4 3 4 4 2" xfId="1078" xr:uid="{00000000-0005-0000-0000-00002D040000}"/>
    <cellStyle name="Normal 4 3 4 4 2 2" xfId="2238" xr:uid="{00000000-0005-0000-0000-00002E040000}"/>
    <cellStyle name="Normal 4 3 4 4 3" xfId="1660" xr:uid="{00000000-0005-0000-0000-00002F040000}"/>
    <cellStyle name="Normal 4 3 4 5" xfId="790" xr:uid="{00000000-0005-0000-0000-000030040000}"/>
    <cellStyle name="Normal 4 3 4 5 2" xfId="1950" xr:uid="{00000000-0005-0000-0000-000031040000}"/>
    <cellStyle name="Normal 4 3 4 6" xfId="1372" xr:uid="{00000000-0005-0000-0000-000032040000}"/>
    <cellStyle name="Normal 4 3 5" xfId="218" xr:uid="{00000000-0005-0000-0000-000033040000}"/>
    <cellStyle name="Normal 4 3 5 2" xfId="366" xr:uid="{00000000-0005-0000-0000-000034040000}"/>
    <cellStyle name="Normal 4 3 5 2 2" xfId="666" xr:uid="{00000000-0005-0000-0000-000035040000}"/>
    <cellStyle name="Normal 4 3 5 2 2 2" xfId="1246" xr:uid="{00000000-0005-0000-0000-000036040000}"/>
    <cellStyle name="Normal 4 3 5 2 2 2 2" xfId="2406" xr:uid="{00000000-0005-0000-0000-000037040000}"/>
    <cellStyle name="Normal 4 3 5 2 2 3" xfId="1828" xr:uid="{00000000-0005-0000-0000-000038040000}"/>
    <cellStyle name="Normal 4 3 5 2 3" xfId="958" xr:uid="{00000000-0005-0000-0000-000039040000}"/>
    <cellStyle name="Normal 4 3 5 2 3 2" xfId="2118" xr:uid="{00000000-0005-0000-0000-00003A040000}"/>
    <cellStyle name="Normal 4 3 5 2 4" xfId="1540" xr:uid="{00000000-0005-0000-0000-00003B040000}"/>
    <cellStyle name="Normal 4 3 5 3" xfId="522" xr:uid="{00000000-0005-0000-0000-00003C040000}"/>
    <cellStyle name="Normal 4 3 5 3 2" xfId="1102" xr:uid="{00000000-0005-0000-0000-00003D040000}"/>
    <cellStyle name="Normal 4 3 5 3 2 2" xfId="2262" xr:uid="{00000000-0005-0000-0000-00003E040000}"/>
    <cellStyle name="Normal 4 3 5 3 3" xfId="1684" xr:uid="{00000000-0005-0000-0000-00003F040000}"/>
    <cellStyle name="Normal 4 3 5 4" xfId="814" xr:uid="{00000000-0005-0000-0000-000040040000}"/>
    <cellStyle name="Normal 4 3 5 4 2" xfId="1974" xr:uid="{00000000-0005-0000-0000-000041040000}"/>
    <cellStyle name="Normal 4 3 5 5" xfId="1396" xr:uid="{00000000-0005-0000-0000-000042040000}"/>
    <cellStyle name="Normal 4 3 6" xfId="294" xr:uid="{00000000-0005-0000-0000-000043040000}"/>
    <cellStyle name="Normal 4 3 6 2" xfId="594" xr:uid="{00000000-0005-0000-0000-000044040000}"/>
    <cellStyle name="Normal 4 3 6 2 2" xfId="1174" xr:uid="{00000000-0005-0000-0000-000045040000}"/>
    <cellStyle name="Normal 4 3 6 2 2 2" xfId="2334" xr:uid="{00000000-0005-0000-0000-000046040000}"/>
    <cellStyle name="Normal 4 3 6 2 3" xfId="1756" xr:uid="{00000000-0005-0000-0000-000047040000}"/>
    <cellStyle name="Normal 4 3 6 3" xfId="886" xr:uid="{00000000-0005-0000-0000-000048040000}"/>
    <cellStyle name="Normal 4 3 6 3 2" xfId="2046" xr:uid="{00000000-0005-0000-0000-000049040000}"/>
    <cellStyle name="Normal 4 3 6 4" xfId="1468" xr:uid="{00000000-0005-0000-0000-00004A040000}"/>
    <cellStyle name="Normal 4 3 7" xfId="450" xr:uid="{00000000-0005-0000-0000-00004B040000}"/>
    <cellStyle name="Normal 4 3 7 2" xfId="1030" xr:uid="{00000000-0005-0000-0000-00004C040000}"/>
    <cellStyle name="Normal 4 3 7 2 2" xfId="2190" xr:uid="{00000000-0005-0000-0000-00004D040000}"/>
    <cellStyle name="Normal 4 3 7 3" xfId="1612" xr:uid="{00000000-0005-0000-0000-00004E040000}"/>
    <cellStyle name="Normal 4 3 8" xfId="742" xr:uid="{00000000-0005-0000-0000-00004F040000}"/>
    <cellStyle name="Normal 4 3 8 2" xfId="1902" xr:uid="{00000000-0005-0000-0000-000050040000}"/>
    <cellStyle name="Normal 4 3 9" xfId="1324" xr:uid="{00000000-0005-0000-0000-000051040000}"/>
    <cellStyle name="Normal 4 4" xfId="145" xr:uid="{00000000-0005-0000-0000-000052040000}"/>
    <cellStyle name="Normal 4 4 2" xfId="173" xr:uid="{00000000-0005-0000-0000-000053040000}"/>
    <cellStyle name="Normal 4 4 2 2" xfId="248" xr:uid="{00000000-0005-0000-0000-000054040000}"/>
    <cellStyle name="Normal 4 4 2 2 2" xfId="396" xr:uid="{00000000-0005-0000-0000-000055040000}"/>
    <cellStyle name="Normal 4 4 2 2 2 2" xfId="696" xr:uid="{00000000-0005-0000-0000-000056040000}"/>
    <cellStyle name="Normal 4 4 2 2 2 2 2" xfId="1276" xr:uid="{00000000-0005-0000-0000-000057040000}"/>
    <cellStyle name="Normal 4 4 2 2 2 2 2 2" xfId="2436" xr:uid="{00000000-0005-0000-0000-000058040000}"/>
    <cellStyle name="Normal 4 4 2 2 2 2 3" xfId="1858" xr:uid="{00000000-0005-0000-0000-000059040000}"/>
    <cellStyle name="Normal 4 4 2 2 2 3" xfId="988" xr:uid="{00000000-0005-0000-0000-00005A040000}"/>
    <cellStyle name="Normal 4 4 2 2 2 3 2" xfId="2148" xr:uid="{00000000-0005-0000-0000-00005B040000}"/>
    <cellStyle name="Normal 4 4 2 2 2 4" xfId="1570" xr:uid="{00000000-0005-0000-0000-00005C040000}"/>
    <cellStyle name="Normal 4 4 2 2 3" xfId="552" xr:uid="{00000000-0005-0000-0000-00005D040000}"/>
    <cellStyle name="Normal 4 4 2 2 3 2" xfId="1132" xr:uid="{00000000-0005-0000-0000-00005E040000}"/>
    <cellStyle name="Normal 4 4 2 2 3 2 2" xfId="2292" xr:uid="{00000000-0005-0000-0000-00005F040000}"/>
    <cellStyle name="Normal 4 4 2 2 3 3" xfId="1714" xr:uid="{00000000-0005-0000-0000-000060040000}"/>
    <cellStyle name="Normal 4 4 2 2 4" xfId="844" xr:uid="{00000000-0005-0000-0000-000061040000}"/>
    <cellStyle name="Normal 4 4 2 2 4 2" xfId="2004" xr:uid="{00000000-0005-0000-0000-000062040000}"/>
    <cellStyle name="Normal 4 4 2 2 5" xfId="1426" xr:uid="{00000000-0005-0000-0000-000063040000}"/>
    <cellStyle name="Normal 4 4 2 3" xfId="324" xr:uid="{00000000-0005-0000-0000-000064040000}"/>
    <cellStyle name="Normal 4 4 2 3 2" xfId="624" xr:uid="{00000000-0005-0000-0000-000065040000}"/>
    <cellStyle name="Normal 4 4 2 3 2 2" xfId="1204" xr:uid="{00000000-0005-0000-0000-000066040000}"/>
    <cellStyle name="Normal 4 4 2 3 2 2 2" xfId="2364" xr:uid="{00000000-0005-0000-0000-000067040000}"/>
    <cellStyle name="Normal 4 4 2 3 2 3" xfId="1786" xr:uid="{00000000-0005-0000-0000-000068040000}"/>
    <cellStyle name="Normal 4 4 2 3 3" xfId="916" xr:uid="{00000000-0005-0000-0000-000069040000}"/>
    <cellStyle name="Normal 4 4 2 3 3 2" xfId="2076" xr:uid="{00000000-0005-0000-0000-00006A040000}"/>
    <cellStyle name="Normal 4 4 2 3 4" xfId="1498" xr:uid="{00000000-0005-0000-0000-00006B040000}"/>
    <cellStyle name="Normal 4 4 2 4" xfId="480" xr:uid="{00000000-0005-0000-0000-00006C040000}"/>
    <cellStyle name="Normal 4 4 2 4 2" xfId="1060" xr:uid="{00000000-0005-0000-0000-00006D040000}"/>
    <cellStyle name="Normal 4 4 2 4 2 2" xfId="2220" xr:uid="{00000000-0005-0000-0000-00006E040000}"/>
    <cellStyle name="Normal 4 4 2 4 3" xfId="1642" xr:uid="{00000000-0005-0000-0000-00006F040000}"/>
    <cellStyle name="Normal 4 4 2 5" xfId="772" xr:uid="{00000000-0005-0000-0000-000070040000}"/>
    <cellStyle name="Normal 4 4 2 5 2" xfId="1932" xr:uid="{00000000-0005-0000-0000-000071040000}"/>
    <cellStyle name="Normal 4 4 2 6" xfId="1354" xr:uid="{00000000-0005-0000-0000-000072040000}"/>
    <cellStyle name="Normal 4 4 3" xfId="197" xr:uid="{00000000-0005-0000-0000-000073040000}"/>
    <cellStyle name="Normal 4 4 3 2" xfId="272" xr:uid="{00000000-0005-0000-0000-000074040000}"/>
    <cellStyle name="Normal 4 4 3 2 2" xfId="420" xr:uid="{00000000-0005-0000-0000-000075040000}"/>
    <cellStyle name="Normal 4 4 3 2 2 2" xfId="720" xr:uid="{00000000-0005-0000-0000-000076040000}"/>
    <cellStyle name="Normal 4 4 3 2 2 2 2" xfId="1300" xr:uid="{00000000-0005-0000-0000-000077040000}"/>
    <cellStyle name="Normal 4 4 3 2 2 2 2 2" xfId="2460" xr:uid="{00000000-0005-0000-0000-000078040000}"/>
    <cellStyle name="Normal 4 4 3 2 2 2 3" xfId="1882" xr:uid="{00000000-0005-0000-0000-000079040000}"/>
    <cellStyle name="Normal 4 4 3 2 2 3" xfId="1012" xr:uid="{00000000-0005-0000-0000-00007A040000}"/>
    <cellStyle name="Normal 4 4 3 2 2 3 2" xfId="2172" xr:uid="{00000000-0005-0000-0000-00007B040000}"/>
    <cellStyle name="Normal 4 4 3 2 2 4" xfId="1594" xr:uid="{00000000-0005-0000-0000-00007C040000}"/>
    <cellStyle name="Normal 4 4 3 2 3" xfId="576" xr:uid="{00000000-0005-0000-0000-00007D040000}"/>
    <cellStyle name="Normal 4 4 3 2 3 2" xfId="1156" xr:uid="{00000000-0005-0000-0000-00007E040000}"/>
    <cellStyle name="Normal 4 4 3 2 3 2 2" xfId="2316" xr:uid="{00000000-0005-0000-0000-00007F040000}"/>
    <cellStyle name="Normal 4 4 3 2 3 3" xfId="1738" xr:uid="{00000000-0005-0000-0000-000080040000}"/>
    <cellStyle name="Normal 4 4 3 2 4" xfId="868" xr:uid="{00000000-0005-0000-0000-000081040000}"/>
    <cellStyle name="Normal 4 4 3 2 4 2" xfId="2028" xr:uid="{00000000-0005-0000-0000-000082040000}"/>
    <cellStyle name="Normal 4 4 3 2 5" xfId="1450" xr:uid="{00000000-0005-0000-0000-000083040000}"/>
    <cellStyle name="Normal 4 4 3 3" xfId="348" xr:uid="{00000000-0005-0000-0000-000084040000}"/>
    <cellStyle name="Normal 4 4 3 3 2" xfId="648" xr:uid="{00000000-0005-0000-0000-000085040000}"/>
    <cellStyle name="Normal 4 4 3 3 2 2" xfId="1228" xr:uid="{00000000-0005-0000-0000-000086040000}"/>
    <cellStyle name="Normal 4 4 3 3 2 2 2" xfId="2388" xr:uid="{00000000-0005-0000-0000-000087040000}"/>
    <cellStyle name="Normal 4 4 3 3 2 3" xfId="1810" xr:uid="{00000000-0005-0000-0000-000088040000}"/>
    <cellStyle name="Normal 4 4 3 3 3" xfId="940" xr:uid="{00000000-0005-0000-0000-000089040000}"/>
    <cellStyle name="Normal 4 4 3 3 3 2" xfId="2100" xr:uid="{00000000-0005-0000-0000-00008A040000}"/>
    <cellStyle name="Normal 4 4 3 3 4" xfId="1522" xr:uid="{00000000-0005-0000-0000-00008B040000}"/>
    <cellStyle name="Normal 4 4 3 4" xfId="504" xr:uid="{00000000-0005-0000-0000-00008C040000}"/>
    <cellStyle name="Normal 4 4 3 4 2" xfId="1084" xr:uid="{00000000-0005-0000-0000-00008D040000}"/>
    <cellStyle name="Normal 4 4 3 4 2 2" xfId="2244" xr:uid="{00000000-0005-0000-0000-00008E040000}"/>
    <cellStyle name="Normal 4 4 3 4 3" xfId="1666" xr:uid="{00000000-0005-0000-0000-00008F040000}"/>
    <cellStyle name="Normal 4 4 3 5" xfId="796" xr:uid="{00000000-0005-0000-0000-000090040000}"/>
    <cellStyle name="Normal 4 4 3 5 2" xfId="1956" xr:uid="{00000000-0005-0000-0000-000091040000}"/>
    <cellStyle name="Normal 4 4 3 6" xfId="1378" xr:uid="{00000000-0005-0000-0000-000092040000}"/>
    <cellStyle name="Normal 4 4 4" xfId="224" xr:uid="{00000000-0005-0000-0000-000093040000}"/>
    <cellStyle name="Normal 4 4 4 2" xfId="372" xr:uid="{00000000-0005-0000-0000-000094040000}"/>
    <cellStyle name="Normal 4 4 4 2 2" xfId="672" xr:uid="{00000000-0005-0000-0000-000095040000}"/>
    <cellStyle name="Normal 4 4 4 2 2 2" xfId="1252" xr:uid="{00000000-0005-0000-0000-000096040000}"/>
    <cellStyle name="Normal 4 4 4 2 2 2 2" xfId="2412" xr:uid="{00000000-0005-0000-0000-000097040000}"/>
    <cellStyle name="Normal 4 4 4 2 2 3" xfId="1834" xr:uid="{00000000-0005-0000-0000-000098040000}"/>
    <cellStyle name="Normal 4 4 4 2 3" xfId="964" xr:uid="{00000000-0005-0000-0000-000099040000}"/>
    <cellStyle name="Normal 4 4 4 2 3 2" xfId="2124" xr:uid="{00000000-0005-0000-0000-00009A040000}"/>
    <cellStyle name="Normal 4 4 4 2 4" xfId="1546" xr:uid="{00000000-0005-0000-0000-00009B040000}"/>
    <cellStyle name="Normal 4 4 4 3" xfId="528" xr:uid="{00000000-0005-0000-0000-00009C040000}"/>
    <cellStyle name="Normal 4 4 4 3 2" xfId="1108" xr:uid="{00000000-0005-0000-0000-00009D040000}"/>
    <cellStyle name="Normal 4 4 4 3 2 2" xfId="2268" xr:uid="{00000000-0005-0000-0000-00009E040000}"/>
    <cellStyle name="Normal 4 4 4 3 3" xfId="1690" xr:uid="{00000000-0005-0000-0000-00009F040000}"/>
    <cellStyle name="Normal 4 4 4 4" xfId="820" xr:uid="{00000000-0005-0000-0000-0000A0040000}"/>
    <cellStyle name="Normal 4 4 4 4 2" xfId="1980" xr:uid="{00000000-0005-0000-0000-0000A1040000}"/>
    <cellStyle name="Normal 4 4 4 5" xfId="1402" xr:uid="{00000000-0005-0000-0000-0000A2040000}"/>
    <cellStyle name="Normal 4 4 5" xfId="300" xr:uid="{00000000-0005-0000-0000-0000A3040000}"/>
    <cellStyle name="Normal 4 4 5 2" xfId="600" xr:uid="{00000000-0005-0000-0000-0000A4040000}"/>
    <cellStyle name="Normal 4 4 5 2 2" xfId="1180" xr:uid="{00000000-0005-0000-0000-0000A5040000}"/>
    <cellStyle name="Normal 4 4 5 2 2 2" xfId="2340" xr:uid="{00000000-0005-0000-0000-0000A6040000}"/>
    <cellStyle name="Normal 4 4 5 2 3" xfId="1762" xr:uid="{00000000-0005-0000-0000-0000A7040000}"/>
    <cellStyle name="Normal 4 4 5 3" xfId="892" xr:uid="{00000000-0005-0000-0000-0000A8040000}"/>
    <cellStyle name="Normal 4 4 5 3 2" xfId="2052" xr:uid="{00000000-0005-0000-0000-0000A9040000}"/>
    <cellStyle name="Normal 4 4 5 4" xfId="1474" xr:uid="{00000000-0005-0000-0000-0000AA040000}"/>
    <cellStyle name="Normal 4 4 6" xfId="456" xr:uid="{00000000-0005-0000-0000-0000AB040000}"/>
    <cellStyle name="Normal 4 4 6 2" xfId="1036" xr:uid="{00000000-0005-0000-0000-0000AC040000}"/>
    <cellStyle name="Normal 4 4 6 2 2" xfId="2196" xr:uid="{00000000-0005-0000-0000-0000AD040000}"/>
    <cellStyle name="Normal 4 4 6 3" xfId="1618" xr:uid="{00000000-0005-0000-0000-0000AE040000}"/>
    <cellStyle name="Normal 4 4 7" xfId="748" xr:uid="{00000000-0005-0000-0000-0000AF040000}"/>
    <cellStyle name="Normal 4 4 7 2" xfId="1908" xr:uid="{00000000-0005-0000-0000-0000B0040000}"/>
    <cellStyle name="Normal 4 4 8" xfId="1330" xr:uid="{00000000-0005-0000-0000-0000B1040000}"/>
    <cellStyle name="Normal 4 5" xfId="161" xr:uid="{00000000-0005-0000-0000-0000B2040000}"/>
    <cellStyle name="Normal 4 5 2" xfId="236" xr:uid="{00000000-0005-0000-0000-0000B3040000}"/>
    <cellStyle name="Normal 4 5 2 2" xfId="384" xr:uid="{00000000-0005-0000-0000-0000B4040000}"/>
    <cellStyle name="Normal 4 5 2 2 2" xfId="684" xr:uid="{00000000-0005-0000-0000-0000B5040000}"/>
    <cellStyle name="Normal 4 5 2 2 2 2" xfId="1264" xr:uid="{00000000-0005-0000-0000-0000B6040000}"/>
    <cellStyle name="Normal 4 5 2 2 2 2 2" xfId="2424" xr:uid="{00000000-0005-0000-0000-0000B7040000}"/>
    <cellStyle name="Normal 4 5 2 2 2 3" xfId="1846" xr:uid="{00000000-0005-0000-0000-0000B8040000}"/>
    <cellStyle name="Normal 4 5 2 2 3" xfId="976" xr:uid="{00000000-0005-0000-0000-0000B9040000}"/>
    <cellStyle name="Normal 4 5 2 2 3 2" xfId="2136" xr:uid="{00000000-0005-0000-0000-0000BA040000}"/>
    <cellStyle name="Normal 4 5 2 2 4" xfId="1558" xr:uid="{00000000-0005-0000-0000-0000BB040000}"/>
    <cellStyle name="Normal 4 5 2 3" xfId="540" xr:uid="{00000000-0005-0000-0000-0000BC040000}"/>
    <cellStyle name="Normal 4 5 2 3 2" xfId="1120" xr:uid="{00000000-0005-0000-0000-0000BD040000}"/>
    <cellStyle name="Normal 4 5 2 3 2 2" xfId="2280" xr:uid="{00000000-0005-0000-0000-0000BE040000}"/>
    <cellStyle name="Normal 4 5 2 3 3" xfId="1702" xr:uid="{00000000-0005-0000-0000-0000BF040000}"/>
    <cellStyle name="Normal 4 5 2 4" xfId="832" xr:uid="{00000000-0005-0000-0000-0000C0040000}"/>
    <cellStyle name="Normal 4 5 2 4 2" xfId="1992" xr:uid="{00000000-0005-0000-0000-0000C1040000}"/>
    <cellStyle name="Normal 4 5 2 5" xfId="1414" xr:uid="{00000000-0005-0000-0000-0000C2040000}"/>
    <cellStyle name="Normal 4 5 3" xfId="312" xr:uid="{00000000-0005-0000-0000-0000C3040000}"/>
    <cellStyle name="Normal 4 5 3 2" xfId="612" xr:uid="{00000000-0005-0000-0000-0000C4040000}"/>
    <cellStyle name="Normal 4 5 3 2 2" xfId="1192" xr:uid="{00000000-0005-0000-0000-0000C5040000}"/>
    <cellStyle name="Normal 4 5 3 2 2 2" xfId="2352" xr:uid="{00000000-0005-0000-0000-0000C6040000}"/>
    <cellStyle name="Normal 4 5 3 2 3" xfId="1774" xr:uid="{00000000-0005-0000-0000-0000C7040000}"/>
    <cellStyle name="Normal 4 5 3 3" xfId="904" xr:uid="{00000000-0005-0000-0000-0000C8040000}"/>
    <cellStyle name="Normal 4 5 3 3 2" xfId="2064" xr:uid="{00000000-0005-0000-0000-0000C9040000}"/>
    <cellStyle name="Normal 4 5 3 4" xfId="1486" xr:uid="{00000000-0005-0000-0000-0000CA040000}"/>
    <cellStyle name="Normal 4 5 4" xfId="468" xr:uid="{00000000-0005-0000-0000-0000CB040000}"/>
    <cellStyle name="Normal 4 5 4 2" xfId="1048" xr:uid="{00000000-0005-0000-0000-0000CC040000}"/>
    <cellStyle name="Normal 4 5 4 2 2" xfId="2208" xr:uid="{00000000-0005-0000-0000-0000CD040000}"/>
    <cellStyle name="Normal 4 5 4 3" xfId="1630" xr:uid="{00000000-0005-0000-0000-0000CE040000}"/>
    <cellStyle name="Normal 4 5 5" xfId="760" xr:uid="{00000000-0005-0000-0000-0000CF040000}"/>
    <cellStyle name="Normal 4 5 5 2" xfId="1920" xr:uid="{00000000-0005-0000-0000-0000D0040000}"/>
    <cellStyle name="Normal 4 5 6" xfId="1342" xr:uid="{00000000-0005-0000-0000-0000D1040000}"/>
    <cellStyle name="Normal 4 6" xfId="185" xr:uid="{00000000-0005-0000-0000-0000D2040000}"/>
    <cellStyle name="Normal 4 6 2" xfId="260" xr:uid="{00000000-0005-0000-0000-0000D3040000}"/>
    <cellStyle name="Normal 4 6 2 2" xfId="408" xr:uid="{00000000-0005-0000-0000-0000D4040000}"/>
    <cellStyle name="Normal 4 6 2 2 2" xfId="708" xr:uid="{00000000-0005-0000-0000-0000D5040000}"/>
    <cellStyle name="Normal 4 6 2 2 2 2" xfId="1288" xr:uid="{00000000-0005-0000-0000-0000D6040000}"/>
    <cellStyle name="Normal 4 6 2 2 2 2 2" xfId="2448" xr:uid="{00000000-0005-0000-0000-0000D7040000}"/>
    <cellStyle name="Normal 4 6 2 2 2 3" xfId="1870" xr:uid="{00000000-0005-0000-0000-0000D8040000}"/>
    <cellStyle name="Normal 4 6 2 2 3" xfId="1000" xr:uid="{00000000-0005-0000-0000-0000D9040000}"/>
    <cellStyle name="Normal 4 6 2 2 3 2" xfId="2160" xr:uid="{00000000-0005-0000-0000-0000DA040000}"/>
    <cellStyle name="Normal 4 6 2 2 4" xfId="1582" xr:uid="{00000000-0005-0000-0000-0000DB040000}"/>
    <cellStyle name="Normal 4 6 2 3" xfId="564" xr:uid="{00000000-0005-0000-0000-0000DC040000}"/>
    <cellStyle name="Normal 4 6 2 3 2" xfId="1144" xr:uid="{00000000-0005-0000-0000-0000DD040000}"/>
    <cellStyle name="Normal 4 6 2 3 2 2" xfId="2304" xr:uid="{00000000-0005-0000-0000-0000DE040000}"/>
    <cellStyle name="Normal 4 6 2 3 3" xfId="1726" xr:uid="{00000000-0005-0000-0000-0000DF040000}"/>
    <cellStyle name="Normal 4 6 2 4" xfId="856" xr:uid="{00000000-0005-0000-0000-0000E0040000}"/>
    <cellStyle name="Normal 4 6 2 4 2" xfId="2016" xr:uid="{00000000-0005-0000-0000-0000E1040000}"/>
    <cellStyle name="Normal 4 6 2 5" xfId="1438" xr:uid="{00000000-0005-0000-0000-0000E2040000}"/>
    <cellStyle name="Normal 4 6 3" xfId="336" xr:uid="{00000000-0005-0000-0000-0000E3040000}"/>
    <cellStyle name="Normal 4 6 3 2" xfId="636" xr:uid="{00000000-0005-0000-0000-0000E4040000}"/>
    <cellStyle name="Normal 4 6 3 2 2" xfId="1216" xr:uid="{00000000-0005-0000-0000-0000E5040000}"/>
    <cellStyle name="Normal 4 6 3 2 2 2" xfId="2376" xr:uid="{00000000-0005-0000-0000-0000E6040000}"/>
    <cellStyle name="Normal 4 6 3 2 3" xfId="1798" xr:uid="{00000000-0005-0000-0000-0000E7040000}"/>
    <cellStyle name="Normal 4 6 3 3" xfId="928" xr:uid="{00000000-0005-0000-0000-0000E8040000}"/>
    <cellStyle name="Normal 4 6 3 3 2" xfId="2088" xr:uid="{00000000-0005-0000-0000-0000E9040000}"/>
    <cellStyle name="Normal 4 6 3 4" xfId="1510" xr:uid="{00000000-0005-0000-0000-0000EA040000}"/>
    <cellStyle name="Normal 4 6 4" xfId="492" xr:uid="{00000000-0005-0000-0000-0000EB040000}"/>
    <cellStyle name="Normal 4 6 4 2" xfId="1072" xr:uid="{00000000-0005-0000-0000-0000EC040000}"/>
    <cellStyle name="Normal 4 6 4 2 2" xfId="2232" xr:uid="{00000000-0005-0000-0000-0000ED040000}"/>
    <cellStyle name="Normal 4 6 4 3" xfId="1654" xr:uid="{00000000-0005-0000-0000-0000EE040000}"/>
    <cellStyle name="Normal 4 6 5" xfId="784" xr:uid="{00000000-0005-0000-0000-0000EF040000}"/>
    <cellStyle name="Normal 4 6 5 2" xfId="1944" xr:uid="{00000000-0005-0000-0000-0000F0040000}"/>
    <cellStyle name="Normal 4 6 6" xfId="1366" xr:uid="{00000000-0005-0000-0000-0000F1040000}"/>
    <cellStyle name="Normal 4 7" xfId="212" xr:uid="{00000000-0005-0000-0000-0000F2040000}"/>
    <cellStyle name="Normal 4 7 2" xfId="360" xr:uid="{00000000-0005-0000-0000-0000F3040000}"/>
    <cellStyle name="Normal 4 7 2 2" xfId="660" xr:uid="{00000000-0005-0000-0000-0000F4040000}"/>
    <cellStyle name="Normal 4 7 2 2 2" xfId="1240" xr:uid="{00000000-0005-0000-0000-0000F5040000}"/>
    <cellStyle name="Normal 4 7 2 2 2 2" xfId="2400" xr:uid="{00000000-0005-0000-0000-0000F6040000}"/>
    <cellStyle name="Normal 4 7 2 2 3" xfId="1822" xr:uid="{00000000-0005-0000-0000-0000F7040000}"/>
    <cellStyle name="Normal 4 7 2 3" xfId="952" xr:uid="{00000000-0005-0000-0000-0000F8040000}"/>
    <cellStyle name="Normal 4 7 2 3 2" xfId="2112" xr:uid="{00000000-0005-0000-0000-0000F9040000}"/>
    <cellStyle name="Normal 4 7 2 4" xfId="1534" xr:uid="{00000000-0005-0000-0000-0000FA040000}"/>
    <cellStyle name="Normal 4 7 3" xfId="516" xr:uid="{00000000-0005-0000-0000-0000FB040000}"/>
    <cellStyle name="Normal 4 7 3 2" xfId="1096" xr:uid="{00000000-0005-0000-0000-0000FC040000}"/>
    <cellStyle name="Normal 4 7 3 2 2" xfId="2256" xr:uid="{00000000-0005-0000-0000-0000FD040000}"/>
    <cellStyle name="Normal 4 7 3 3" xfId="1678" xr:uid="{00000000-0005-0000-0000-0000FE040000}"/>
    <cellStyle name="Normal 4 7 4" xfId="808" xr:uid="{00000000-0005-0000-0000-0000FF040000}"/>
    <cellStyle name="Normal 4 7 4 2" xfId="1968" xr:uid="{00000000-0005-0000-0000-000000050000}"/>
    <cellStyle name="Normal 4 7 5" xfId="1390" xr:uid="{00000000-0005-0000-0000-000001050000}"/>
    <cellStyle name="Normal 4 8" xfId="288" xr:uid="{00000000-0005-0000-0000-000002050000}"/>
    <cellStyle name="Normal 4 8 2" xfId="588" xr:uid="{00000000-0005-0000-0000-000003050000}"/>
    <cellStyle name="Normal 4 8 2 2" xfId="1168" xr:uid="{00000000-0005-0000-0000-000004050000}"/>
    <cellStyle name="Normal 4 8 2 2 2" xfId="2328" xr:uid="{00000000-0005-0000-0000-000005050000}"/>
    <cellStyle name="Normal 4 8 2 3" xfId="1750" xr:uid="{00000000-0005-0000-0000-000006050000}"/>
    <cellStyle name="Normal 4 8 3" xfId="880" xr:uid="{00000000-0005-0000-0000-000007050000}"/>
    <cellStyle name="Normal 4 8 3 2" xfId="2040" xr:uid="{00000000-0005-0000-0000-000008050000}"/>
    <cellStyle name="Normal 4 8 4" xfId="1462" xr:uid="{00000000-0005-0000-0000-000009050000}"/>
    <cellStyle name="Normal 4 9" xfId="444" xr:uid="{00000000-0005-0000-0000-00000A050000}"/>
    <cellStyle name="Normal 4 9 2" xfId="1024" xr:uid="{00000000-0005-0000-0000-00000B050000}"/>
    <cellStyle name="Normal 4 9 2 2" xfId="2184" xr:uid="{00000000-0005-0000-0000-00000C050000}"/>
    <cellStyle name="Normal 4 9 3" xfId="1606" xr:uid="{00000000-0005-0000-0000-00000D050000}"/>
    <cellStyle name="Normal 5" xfId="54" xr:uid="{00000000-0005-0000-0000-00000E050000}"/>
    <cellStyle name="Normal 5 10" xfId="737" xr:uid="{00000000-0005-0000-0000-00000F050000}"/>
    <cellStyle name="Normal 5 10 2" xfId="1897" xr:uid="{00000000-0005-0000-0000-000010050000}"/>
    <cellStyle name="Normal 5 11" xfId="1319" xr:uid="{00000000-0005-0000-0000-000011050000}"/>
    <cellStyle name="Normal 5 12" xfId="2479" xr:uid="{00000000-0005-0000-0000-000012050000}"/>
    <cellStyle name="Normal 5 13" xfId="117" xr:uid="{00000000-0005-0000-0000-000013050000}"/>
    <cellStyle name="Normal 5 2" xfId="128" xr:uid="{00000000-0005-0000-0000-000014050000}"/>
    <cellStyle name="Normal 5 2 10" xfId="1321" xr:uid="{00000000-0005-0000-0000-000015050000}"/>
    <cellStyle name="Normal 5 2 11" xfId="2477" xr:uid="{00000000-0005-0000-0000-000016050000}"/>
    <cellStyle name="Normal 5 2 2" xfId="122" xr:uid="{00000000-0005-0000-0000-000017050000}"/>
    <cellStyle name="Normal 5 2 2 2" xfId="154" xr:uid="{00000000-0005-0000-0000-000018050000}"/>
    <cellStyle name="Normal 5 2 2 2 2" xfId="182" xr:uid="{00000000-0005-0000-0000-000019050000}"/>
    <cellStyle name="Normal 5 2 2 2 2 2" xfId="257" xr:uid="{00000000-0005-0000-0000-00001A050000}"/>
    <cellStyle name="Normal 5 2 2 2 2 2 2" xfId="405" xr:uid="{00000000-0005-0000-0000-00001B050000}"/>
    <cellStyle name="Normal 5 2 2 2 2 2 2 2" xfId="705" xr:uid="{00000000-0005-0000-0000-00001C050000}"/>
    <cellStyle name="Normal 5 2 2 2 2 2 2 2 2" xfId="1285" xr:uid="{00000000-0005-0000-0000-00001D050000}"/>
    <cellStyle name="Normal 5 2 2 2 2 2 2 2 2 2" xfId="2445" xr:uid="{00000000-0005-0000-0000-00001E050000}"/>
    <cellStyle name="Normal 5 2 2 2 2 2 2 2 3" xfId="1867" xr:uid="{00000000-0005-0000-0000-00001F050000}"/>
    <cellStyle name="Normal 5 2 2 2 2 2 2 3" xfId="997" xr:uid="{00000000-0005-0000-0000-000020050000}"/>
    <cellStyle name="Normal 5 2 2 2 2 2 2 3 2" xfId="2157" xr:uid="{00000000-0005-0000-0000-000021050000}"/>
    <cellStyle name="Normal 5 2 2 2 2 2 2 4" xfId="1579" xr:uid="{00000000-0005-0000-0000-000022050000}"/>
    <cellStyle name="Normal 5 2 2 2 2 2 3" xfId="561" xr:uid="{00000000-0005-0000-0000-000023050000}"/>
    <cellStyle name="Normal 5 2 2 2 2 2 3 2" xfId="1141" xr:uid="{00000000-0005-0000-0000-000024050000}"/>
    <cellStyle name="Normal 5 2 2 2 2 2 3 2 2" xfId="2301" xr:uid="{00000000-0005-0000-0000-000025050000}"/>
    <cellStyle name="Normal 5 2 2 2 2 2 3 3" xfId="1723" xr:uid="{00000000-0005-0000-0000-000026050000}"/>
    <cellStyle name="Normal 5 2 2 2 2 2 4" xfId="853" xr:uid="{00000000-0005-0000-0000-000027050000}"/>
    <cellStyle name="Normal 5 2 2 2 2 2 4 2" xfId="2013" xr:uid="{00000000-0005-0000-0000-000028050000}"/>
    <cellStyle name="Normal 5 2 2 2 2 2 5" xfId="1435" xr:uid="{00000000-0005-0000-0000-000029050000}"/>
    <cellStyle name="Normal 5 2 2 2 2 3" xfId="333" xr:uid="{00000000-0005-0000-0000-00002A050000}"/>
    <cellStyle name="Normal 5 2 2 2 2 3 2" xfId="633" xr:uid="{00000000-0005-0000-0000-00002B050000}"/>
    <cellStyle name="Normal 5 2 2 2 2 3 2 2" xfId="1213" xr:uid="{00000000-0005-0000-0000-00002C050000}"/>
    <cellStyle name="Normal 5 2 2 2 2 3 2 2 2" xfId="2373" xr:uid="{00000000-0005-0000-0000-00002D050000}"/>
    <cellStyle name="Normal 5 2 2 2 2 3 2 3" xfId="1795" xr:uid="{00000000-0005-0000-0000-00002E050000}"/>
    <cellStyle name="Normal 5 2 2 2 2 3 3" xfId="925" xr:uid="{00000000-0005-0000-0000-00002F050000}"/>
    <cellStyle name="Normal 5 2 2 2 2 3 3 2" xfId="2085" xr:uid="{00000000-0005-0000-0000-000030050000}"/>
    <cellStyle name="Normal 5 2 2 2 2 3 4" xfId="1507" xr:uid="{00000000-0005-0000-0000-000031050000}"/>
    <cellStyle name="Normal 5 2 2 2 2 4" xfId="489" xr:uid="{00000000-0005-0000-0000-000032050000}"/>
    <cellStyle name="Normal 5 2 2 2 2 4 2" xfId="1069" xr:uid="{00000000-0005-0000-0000-000033050000}"/>
    <cellStyle name="Normal 5 2 2 2 2 4 2 2" xfId="2229" xr:uid="{00000000-0005-0000-0000-000034050000}"/>
    <cellStyle name="Normal 5 2 2 2 2 4 3" xfId="1651" xr:uid="{00000000-0005-0000-0000-000035050000}"/>
    <cellStyle name="Normal 5 2 2 2 2 5" xfId="781" xr:uid="{00000000-0005-0000-0000-000036050000}"/>
    <cellStyle name="Normal 5 2 2 2 2 5 2" xfId="1941" xr:uid="{00000000-0005-0000-0000-000037050000}"/>
    <cellStyle name="Normal 5 2 2 2 2 6" xfId="1363" xr:uid="{00000000-0005-0000-0000-000038050000}"/>
    <cellStyle name="Normal 5 2 2 2 3" xfId="206" xr:uid="{00000000-0005-0000-0000-000039050000}"/>
    <cellStyle name="Normal 5 2 2 2 3 2" xfId="281" xr:uid="{00000000-0005-0000-0000-00003A050000}"/>
    <cellStyle name="Normal 5 2 2 2 3 2 2" xfId="429" xr:uid="{00000000-0005-0000-0000-00003B050000}"/>
    <cellStyle name="Normal 5 2 2 2 3 2 2 2" xfId="729" xr:uid="{00000000-0005-0000-0000-00003C050000}"/>
    <cellStyle name="Normal 5 2 2 2 3 2 2 2 2" xfId="1309" xr:uid="{00000000-0005-0000-0000-00003D050000}"/>
    <cellStyle name="Normal 5 2 2 2 3 2 2 2 2 2" xfId="2469" xr:uid="{00000000-0005-0000-0000-00003E050000}"/>
    <cellStyle name="Normal 5 2 2 2 3 2 2 2 3" xfId="1891" xr:uid="{00000000-0005-0000-0000-00003F050000}"/>
    <cellStyle name="Normal 5 2 2 2 3 2 2 3" xfId="1021" xr:uid="{00000000-0005-0000-0000-000040050000}"/>
    <cellStyle name="Normal 5 2 2 2 3 2 2 3 2" xfId="2181" xr:uid="{00000000-0005-0000-0000-000041050000}"/>
    <cellStyle name="Normal 5 2 2 2 3 2 2 4" xfId="1603" xr:uid="{00000000-0005-0000-0000-000042050000}"/>
    <cellStyle name="Normal 5 2 2 2 3 2 3" xfId="585" xr:uid="{00000000-0005-0000-0000-000043050000}"/>
    <cellStyle name="Normal 5 2 2 2 3 2 3 2" xfId="1165" xr:uid="{00000000-0005-0000-0000-000044050000}"/>
    <cellStyle name="Normal 5 2 2 2 3 2 3 2 2" xfId="2325" xr:uid="{00000000-0005-0000-0000-000045050000}"/>
    <cellStyle name="Normal 5 2 2 2 3 2 3 3" xfId="1747" xr:uid="{00000000-0005-0000-0000-000046050000}"/>
    <cellStyle name="Normal 5 2 2 2 3 2 4" xfId="877" xr:uid="{00000000-0005-0000-0000-000047050000}"/>
    <cellStyle name="Normal 5 2 2 2 3 2 4 2" xfId="2037" xr:uid="{00000000-0005-0000-0000-000048050000}"/>
    <cellStyle name="Normal 5 2 2 2 3 2 5" xfId="1459" xr:uid="{00000000-0005-0000-0000-000049050000}"/>
    <cellStyle name="Normal 5 2 2 2 3 3" xfId="357" xr:uid="{00000000-0005-0000-0000-00004A050000}"/>
    <cellStyle name="Normal 5 2 2 2 3 3 2" xfId="657" xr:uid="{00000000-0005-0000-0000-00004B050000}"/>
    <cellStyle name="Normal 5 2 2 2 3 3 2 2" xfId="1237" xr:uid="{00000000-0005-0000-0000-00004C050000}"/>
    <cellStyle name="Normal 5 2 2 2 3 3 2 2 2" xfId="2397" xr:uid="{00000000-0005-0000-0000-00004D050000}"/>
    <cellStyle name="Normal 5 2 2 2 3 3 2 3" xfId="1819" xr:uid="{00000000-0005-0000-0000-00004E050000}"/>
    <cellStyle name="Normal 5 2 2 2 3 3 3" xfId="949" xr:uid="{00000000-0005-0000-0000-00004F050000}"/>
    <cellStyle name="Normal 5 2 2 2 3 3 3 2" xfId="2109" xr:uid="{00000000-0005-0000-0000-000050050000}"/>
    <cellStyle name="Normal 5 2 2 2 3 3 4" xfId="1531" xr:uid="{00000000-0005-0000-0000-000051050000}"/>
    <cellStyle name="Normal 5 2 2 2 3 4" xfId="513" xr:uid="{00000000-0005-0000-0000-000052050000}"/>
    <cellStyle name="Normal 5 2 2 2 3 4 2" xfId="1093" xr:uid="{00000000-0005-0000-0000-000053050000}"/>
    <cellStyle name="Normal 5 2 2 2 3 4 2 2" xfId="2253" xr:uid="{00000000-0005-0000-0000-000054050000}"/>
    <cellStyle name="Normal 5 2 2 2 3 4 3" xfId="1675" xr:uid="{00000000-0005-0000-0000-000055050000}"/>
    <cellStyle name="Normal 5 2 2 2 3 5" xfId="805" xr:uid="{00000000-0005-0000-0000-000056050000}"/>
    <cellStyle name="Normal 5 2 2 2 3 5 2" xfId="1965" xr:uid="{00000000-0005-0000-0000-000057050000}"/>
    <cellStyle name="Normal 5 2 2 2 3 6" xfId="1387" xr:uid="{00000000-0005-0000-0000-000058050000}"/>
    <cellStyle name="Normal 5 2 2 2 4" xfId="233" xr:uid="{00000000-0005-0000-0000-000059050000}"/>
    <cellStyle name="Normal 5 2 2 2 4 2" xfId="381" xr:uid="{00000000-0005-0000-0000-00005A050000}"/>
    <cellStyle name="Normal 5 2 2 2 4 2 2" xfId="681" xr:uid="{00000000-0005-0000-0000-00005B050000}"/>
    <cellStyle name="Normal 5 2 2 2 4 2 2 2" xfId="1261" xr:uid="{00000000-0005-0000-0000-00005C050000}"/>
    <cellStyle name="Normal 5 2 2 2 4 2 2 2 2" xfId="2421" xr:uid="{00000000-0005-0000-0000-00005D050000}"/>
    <cellStyle name="Normal 5 2 2 2 4 2 2 3" xfId="1843" xr:uid="{00000000-0005-0000-0000-00005E050000}"/>
    <cellStyle name="Normal 5 2 2 2 4 2 3" xfId="973" xr:uid="{00000000-0005-0000-0000-00005F050000}"/>
    <cellStyle name="Normal 5 2 2 2 4 2 3 2" xfId="2133" xr:uid="{00000000-0005-0000-0000-000060050000}"/>
    <cellStyle name="Normal 5 2 2 2 4 2 4" xfId="1555" xr:uid="{00000000-0005-0000-0000-000061050000}"/>
    <cellStyle name="Normal 5 2 2 2 4 3" xfId="537" xr:uid="{00000000-0005-0000-0000-000062050000}"/>
    <cellStyle name="Normal 5 2 2 2 4 3 2" xfId="1117" xr:uid="{00000000-0005-0000-0000-000063050000}"/>
    <cellStyle name="Normal 5 2 2 2 4 3 2 2" xfId="2277" xr:uid="{00000000-0005-0000-0000-000064050000}"/>
    <cellStyle name="Normal 5 2 2 2 4 3 3" xfId="1699" xr:uid="{00000000-0005-0000-0000-000065050000}"/>
    <cellStyle name="Normal 5 2 2 2 4 4" xfId="829" xr:uid="{00000000-0005-0000-0000-000066050000}"/>
    <cellStyle name="Normal 5 2 2 2 4 4 2" xfId="1989" xr:uid="{00000000-0005-0000-0000-000067050000}"/>
    <cellStyle name="Normal 5 2 2 2 4 5" xfId="1411" xr:uid="{00000000-0005-0000-0000-000068050000}"/>
    <cellStyle name="Normal 5 2 2 2 5" xfId="309" xr:uid="{00000000-0005-0000-0000-000069050000}"/>
    <cellStyle name="Normal 5 2 2 2 5 2" xfId="609" xr:uid="{00000000-0005-0000-0000-00006A050000}"/>
    <cellStyle name="Normal 5 2 2 2 5 2 2" xfId="1189" xr:uid="{00000000-0005-0000-0000-00006B050000}"/>
    <cellStyle name="Normal 5 2 2 2 5 2 2 2" xfId="2349" xr:uid="{00000000-0005-0000-0000-00006C050000}"/>
    <cellStyle name="Normal 5 2 2 2 5 2 3" xfId="1771" xr:uid="{00000000-0005-0000-0000-00006D050000}"/>
    <cellStyle name="Normal 5 2 2 2 5 3" xfId="901" xr:uid="{00000000-0005-0000-0000-00006E050000}"/>
    <cellStyle name="Normal 5 2 2 2 5 3 2" xfId="2061" xr:uid="{00000000-0005-0000-0000-00006F050000}"/>
    <cellStyle name="Normal 5 2 2 2 5 4" xfId="1483" xr:uid="{00000000-0005-0000-0000-000070050000}"/>
    <cellStyle name="Normal 5 2 2 2 6" xfId="465" xr:uid="{00000000-0005-0000-0000-000071050000}"/>
    <cellStyle name="Normal 5 2 2 2 6 2" xfId="1045" xr:uid="{00000000-0005-0000-0000-000072050000}"/>
    <cellStyle name="Normal 5 2 2 2 6 2 2" xfId="2205" xr:uid="{00000000-0005-0000-0000-000073050000}"/>
    <cellStyle name="Normal 5 2 2 2 6 3" xfId="1627" xr:uid="{00000000-0005-0000-0000-000074050000}"/>
    <cellStyle name="Normal 5 2 2 2 7" xfId="757" xr:uid="{00000000-0005-0000-0000-000075050000}"/>
    <cellStyle name="Normal 5 2 2 2 7 2" xfId="1917" xr:uid="{00000000-0005-0000-0000-000076050000}"/>
    <cellStyle name="Normal 5 2 2 2 8" xfId="1339" xr:uid="{00000000-0005-0000-0000-000077050000}"/>
    <cellStyle name="Normal 5 2 2 3" xfId="170" xr:uid="{00000000-0005-0000-0000-000078050000}"/>
    <cellStyle name="Normal 5 2 2 3 2" xfId="245" xr:uid="{00000000-0005-0000-0000-000079050000}"/>
    <cellStyle name="Normal 5 2 2 3 2 2" xfId="393" xr:uid="{00000000-0005-0000-0000-00007A050000}"/>
    <cellStyle name="Normal 5 2 2 3 2 2 2" xfId="693" xr:uid="{00000000-0005-0000-0000-00007B050000}"/>
    <cellStyle name="Normal 5 2 2 3 2 2 2 2" xfId="1273" xr:uid="{00000000-0005-0000-0000-00007C050000}"/>
    <cellStyle name="Normal 5 2 2 3 2 2 2 2 2" xfId="2433" xr:uid="{00000000-0005-0000-0000-00007D050000}"/>
    <cellStyle name="Normal 5 2 2 3 2 2 2 3" xfId="1855" xr:uid="{00000000-0005-0000-0000-00007E050000}"/>
    <cellStyle name="Normal 5 2 2 3 2 2 3" xfId="985" xr:uid="{00000000-0005-0000-0000-00007F050000}"/>
    <cellStyle name="Normal 5 2 2 3 2 2 3 2" xfId="2145" xr:uid="{00000000-0005-0000-0000-000080050000}"/>
    <cellStyle name="Normal 5 2 2 3 2 2 4" xfId="1567" xr:uid="{00000000-0005-0000-0000-000081050000}"/>
    <cellStyle name="Normal 5 2 2 3 2 3" xfId="549" xr:uid="{00000000-0005-0000-0000-000082050000}"/>
    <cellStyle name="Normal 5 2 2 3 2 3 2" xfId="1129" xr:uid="{00000000-0005-0000-0000-000083050000}"/>
    <cellStyle name="Normal 5 2 2 3 2 3 2 2" xfId="2289" xr:uid="{00000000-0005-0000-0000-000084050000}"/>
    <cellStyle name="Normal 5 2 2 3 2 3 3" xfId="1711" xr:uid="{00000000-0005-0000-0000-000085050000}"/>
    <cellStyle name="Normal 5 2 2 3 2 4" xfId="841" xr:uid="{00000000-0005-0000-0000-000086050000}"/>
    <cellStyle name="Normal 5 2 2 3 2 4 2" xfId="2001" xr:uid="{00000000-0005-0000-0000-000087050000}"/>
    <cellStyle name="Normal 5 2 2 3 2 5" xfId="1423" xr:uid="{00000000-0005-0000-0000-000088050000}"/>
    <cellStyle name="Normal 5 2 2 3 3" xfId="321" xr:uid="{00000000-0005-0000-0000-000089050000}"/>
    <cellStyle name="Normal 5 2 2 3 3 2" xfId="621" xr:uid="{00000000-0005-0000-0000-00008A050000}"/>
    <cellStyle name="Normal 5 2 2 3 3 2 2" xfId="1201" xr:uid="{00000000-0005-0000-0000-00008B050000}"/>
    <cellStyle name="Normal 5 2 2 3 3 2 2 2" xfId="2361" xr:uid="{00000000-0005-0000-0000-00008C050000}"/>
    <cellStyle name="Normal 5 2 2 3 3 2 3" xfId="1783" xr:uid="{00000000-0005-0000-0000-00008D050000}"/>
    <cellStyle name="Normal 5 2 2 3 3 3" xfId="913" xr:uid="{00000000-0005-0000-0000-00008E050000}"/>
    <cellStyle name="Normal 5 2 2 3 3 3 2" xfId="2073" xr:uid="{00000000-0005-0000-0000-00008F050000}"/>
    <cellStyle name="Normal 5 2 2 3 3 4" xfId="1495" xr:uid="{00000000-0005-0000-0000-000090050000}"/>
    <cellStyle name="Normal 5 2 2 3 4" xfId="477" xr:uid="{00000000-0005-0000-0000-000091050000}"/>
    <cellStyle name="Normal 5 2 2 3 4 2" xfId="1057" xr:uid="{00000000-0005-0000-0000-000092050000}"/>
    <cellStyle name="Normal 5 2 2 3 4 2 2" xfId="2217" xr:uid="{00000000-0005-0000-0000-000093050000}"/>
    <cellStyle name="Normal 5 2 2 3 4 3" xfId="1639" xr:uid="{00000000-0005-0000-0000-000094050000}"/>
    <cellStyle name="Normal 5 2 2 3 5" xfId="769" xr:uid="{00000000-0005-0000-0000-000095050000}"/>
    <cellStyle name="Normal 5 2 2 3 5 2" xfId="1929" xr:uid="{00000000-0005-0000-0000-000096050000}"/>
    <cellStyle name="Normal 5 2 2 3 6" xfId="1351" xr:uid="{00000000-0005-0000-0000-000097050000}"/>
    <cellStyle name="Normal 5 2 2 4" xfId="194" xr:uid="{00000000-0005-0000-0000-000098050000}"/>
    <cellStyle name="Normal 5 2 2 4 2" xfId="269" xr:uid="{00000000-0005-0000-0000-000099050000}"/>
    <cellStyle name="Normal 5 2 2 4 2 2" xfId="417" xr:uid="{00000000-0005-0000-0000-00009A050000}"/>
    <cellStyle name="Normal 5 2 2 4 2 2 2" xfId="717" xr:uid="{00000000-0005-0000-0000-00009B050000}"/>
    <cellStyle name="Normal 5 2 2 4 2 2 2 2" xfId="1297" xr:uid="{00000000-0005-0000-0000-00009C050000}"/>
    <cellStyle name="Normal 5 2 2 4 2 2 2 2 2" xfId="2457" xr:uid="{00000000-0005-0000-0000-00009D050000}"/>
    <cellStyle name="Normal 5 2 2 4 2 2 2 3" xfId="1879" xr:uid="{00000000-0005-0000-0000-00009E050000}"/>
    <cellStyle name="Normal 5 2 2 4 2 2 3" xfId="1009" xr:uid="{00000000-0005-0000-0000-00009F050000}"/>
    <cellStyle name="Normal 5 2 2 4 2 2 3 2" xfId="2169" xr:uid="{00000000-0005-0000-0000-0000A0050000}"/>
    <cellStyle name="Normal 5 2 2 4 2 2 4" xfId="1591" xr:uid="{00000000-0005-0000-0000-0000A1050000}"/>
    <cellStyle name="Normal 5 2 2 4 2 3" xfId="573" xr:uid="{00000000-0005-0000-0000-0000A2050000}"/>
    <cellStyle name="Normal 5 2 2 4 2 3 2" xfId="1153" xr:uid="{00000000-0005-0000-0000-0000A3050000}"/>
    <cellStyle name="Normal 5 2 2 4 2 3 2 2" xfId="2313" xr:uid="{00000000-0005-0000-0000-0000A4050000}"/>
    <cellStyle name="Normal 5 2 2 4 2 3 3" xfId="1735" xr:uid="{00000000-0005-0000-0000-0000A5050000}"/>
    <cellStyle name="Normal 5 2 2 4 2 4" xfId="865" xr:uid="{00000000-0005-0000-0000-0000A6050000}"/>
    <cellStyle name="Normal 5 2 2 4 2 4 2" xfId="2025" xr:uid="{00000000-0005-0000-0000-0000A7050000}"/>
    <cellStyle name="Normal 5 2 2 4 2 5" xfId="1447" xr:uid="{00000000-0005-0000-0000-0000A8050000}"/>
    <cellStyle name="Normal 5 2 2 4 3" xfId="345" xr:uid="{00000000-0005-0000-0000-0000A9050000}"/>
    <cellStyle name="Normal 5 2 2 4 3 2" xfId="645" xr:uid="{00000000-0005-0000-0000-0000AA050000}"/>
    <cellStyle name="Normal 5 2 2 4 3 2 2" xfId="1225" xr:uid="{00000000-0005-0000-0000-0000AB050000}"/>
    <cellStyle name="Normal 5 2 2 4 3 2 2 2" xfId="2385" xr:uid="{00000000-0005-0000-0000-0000AC050000}"/>
    <cellStyle name="Normal 5 2 2 4 3 2 3" xfId="1807" xr:uid="{00000000-0005-0000-0000-0000AD050000}"/>
    <cellStyle name="Normal 5 2 2 4 3 3" xfId="937" xr:uid="{00000000-0005-0000-0000-0000AE050000}"/>
    <cellStyle name="Normal 5 2 2 4 3 3 2" xfId="2097" xr:uid="{00000000-0005-0000-0000-0000AF050000}"/>
    <cellStyle name="Normal 5 2 2 4 3 4" xfId="1519" xr:uid="{00000000-0005-0000-0000-0000B0050000}"/>
    <cellStyle name="Normal 5 2 2 4 4" xfId="501" xr:uid="{00000000-0005-0000-0000-0000B1050000}"/>
    <cellStyle name="Normal 5 2 2 4 4 2" xfId="1081" xr:uid="{00000000-0005-0000-0000-0000B2050000}"/>
    <cellStyle name="Normal 5 2 2 4 4 2 2" xfId="2241" xr:uid="{00000000-0005-0000-0000-0000B3050000}"/>
    <cellStyle name="Normal 5 2 2 4 4 3" xfId="1663" xr:uid="{00000000-0005-0000-0000-0000B4050000}"/>
    <cellStyle name="Normal 5 2 2 4 5" xfId="793" xr:uid="{00000000-0005-0000-0000-0000B5050000}"/>
    <cellStyle name="Normal 5 2 2 4 5 2" xfId="1953" xr:uid="{00000000-0005-0000-0000-0000B6050000}"/>
    <cellStyle name="Normal 5 2 2 4 6" xfId="1375" xr:uid="{00000000-0005-0000-0000-0000B7050000}"/>
    <cellStyle name="Normal 5 2 2 5" xfId="221" xr:uid="{00000000-0005-0000-0000-0000B8050000}"/>
    <cellStyle name="Normal 5 2 2 5 2" xfId="369" xr:uid="{00000000-0005-0000-0000-0000B9050000}"/>
    <cellStyle name="Normal 5 2 2 5 2 2" xfId="669" xr:uid="{00000000-0005-0000-0000-0000BA050000}"/>
    <cellStyle name="Normal 5 2 2 5 2 2 2" xfId="1249" xr:uid="{00000000-0005-0000-0000-0000BB050000}"/>
    <cellStyle name="Normal 5 2 2 5 2 2 2 2" xfId="2409" xr:uid="{00000000-0005-0000-0000-0000BC050000}"/>
    <cellStyle name="Normal 5 2 2 5 2 2 3" xfId="1831" xr:uid="{00000000-0005-0000-0000-0000BD050000}"/>
    <cellStyle name="Normal 5 2 2 5 2 3" xfId="961" xr:uid="{00000000-0005-0000-0000-0000BE050000}"/>
    <cellStyle name="Normal 5 2 2 5 2 3 2" xfId="2121" xr:uid="{00000000-0005-0000-0000-0000BF050000}"/>
    <cellStyle name="Normal 5 2 2 5 2 4" xfId="1543" xr:uid="{00000000-0005-0000-0000-0000C0050000}"/>
    <cellStyle name="Normal 5 2 2 5 3" xfId="525" xr:uid="{00000000-0005-0000-0000-0000C1050000}"/>
    <cellStyle name="Normal 5 2 2 5 3 2" xfId="1105" xr:uid="{00000000-0005-0000-0000-0000C2050000}"/>
    <cellStyle name="Normal 5 2 2 5 3 2 2" xfId="2265" xr:uid="{00000000-0005-0000-0000-0000C3050000}"/>
    <cellStyle name="Normal 5 2 2 5 3 3" xfId="1687" xr:uid="{00000000-0005-0000-0000-0000C4050000}"/>
    <cellStyle name="Normal 5 2 2 5 4" xfId="817" xr:uid="{00000000-0005-0000-0000-0000C5050000}"/>
    <cellStyle name="Normal 5 2 2 5 4 2" xfId="1977" xr:uid="{00000000-0005-0000-0000-0000C6050000}"/>
    <cellStyle name="Normal 5 2 2 5 5" xfId="1399" xr:uid="{00000000-0005-0000-0000-0000C7050000}"/>
    <cellStyle name="Normal 5 2 2 6" xfId="297" xr:uid="{00000000-0005-0000-0000-0000C8050000}"/>
    <cellStyle name="Normal 5 2 2 6 2" xfId="597" xr:uid="{00000000-0005-0000-0000-0000C9050000}"/>
    <cellStyle name="Normal 5 2 2 6 2 2" xfId="1177" xr:uid="{00000000-0005-0000-0000-0000CA050000}"/>
    <cellStyle name="Normal 5 2 2 6 2 2 2" xfId="2337" xr:uid="{00000000-0005-0000-0000-0000CB050000}"/>
    <cellStyle name="Normal 5 2 2 6 2 3" xfId="1759" xr:uid="{00000000-0005-0000-0000-0000CC050000}"/>
    <cellStyle name="Normal 5 2 2 6 3" xfId="889" xr:uid="{00000000-0005-0000-0000-0000CD050000}"/>
    <cellStyle name="Normal 5 2 2 6 3 2" xfId="2049" xr:uid="{00000000-0005-0000-0000-0000CE050000}"/>
    <cellStyle name="Normal 5 2 2 6 4" xfId="1471" xr:uid="{00000000-0005-0000-0000-0000CF050000}"/>
    <cellStyle name="Normal 5 2 2 7" xfId="453" xr:uid="{00000000-0005-0000-0000-0000D0050000}"/>
    <cellStyle name="Normal 5 2 2 7 2" xfId="1033" xr:uid="{00000000-0005-0000-0000-0000D1050000}"/>
    <cellStyle name="Normal 5 2 2 7 2 2" xfId="2193" xr:uid="{00000000-0005-0000-0000-0000D2050000}"/>
    <cellStyle name="Normal 5 2 2 7 3" xfId="1615" xr:uid="{00000000-0005-0000-0000-0000D3050000}"/>
    <cellStyle name="Normal 5 2 2 8" xfId="745" xr:uid="{00000000-0005-0000-0000-0000D4050000}"/>
    <cellStyle name="Normal 5 2 2 8 2" xfId="1905" xr:uid="{00000000-0005-0000-0000-0000D5050000}"/>
    <cellStyle name="Normal 5 2 2 9" xfId="1327" xr:uid="{00000000-0005-0000-0000-0000D6050000}"/>
    <cellStyle name="Normal 5 2 3" xfId="148" xr:uid="{00000000-0005-0000-0000-0000D7050000}"/>
    <cellStyle name="Normal 5 2 3 2" xfId="176" xr:uid="{00000000-0005-0000-0000-0000D8050000}"/>
    <cellStyle name="Normal 5 2 3 2 2" xfId="251" xr:uid="{00000000-0005-0000-0000-0000D9050000}"/>
    <cellStyle name="Normal 5 2 3 2 2 2" xfId="399" xr:uid="{00000000-0005-0000-0000-0000DA050000}"/>
    <cellStyle name="Normal 5 2 3 2 2 2 2" xfId="699" xr:uid="{00000000-0005-0000-0000-0000DB050000}"/>
    <cellStyle name="Normal 5 2 3 2 2 2 2 2" xfId="1279" xr:uid="{00000000-0005-0000-0000-0000DC050000}"/>
    <cellStyle name="Normal 5 2 3 2 2 2 2 2 2" xfId="2439" xr:uid="{00000000-0005-0000-0000-0000DD050000}"/>
    <cellStyle name="Normal 5 2 3 2 2 2 2 3" xfId="1861" xr:uid="{00000000-0005-0000-0000-0000DE050000}"/>
    <cellStyle name="Normal 5 2 3 2 2 2 3" xfId="991" xr:uid="{00000000-0005-0000-0000-0000DF050000}"/>
    <cellStyle name="Normal 5 2 3 2 2 2 3 2" xfId="2151" xr:uid="{00000000-0005-0000-0000-0000E0050000}"/>
    <cellStyle name="Normal 5 2 3 2 2 2 4" xfId="1573" xr:uid="{00000000-0005-0000-0000-0000E1050000}"/>
    <cellStyle name="Normal 5 2 3 2 2 3" xfId="555" xr:uid="{00000000-0005-0000-0000-0000E2050000}"/>
    <cellStyle name="Normal 5 2 3 2 2 3 2" xfId="1135" xr:uid="{00000000-0005-0000-0000-0000E3050000}"/>
    <cellStyle name="Normal 5 2 3 2 2 3 2 2" xfId="2295" xr:uid="{00000000-0005-0000-0000-0000E4050000}"/>
    <cellStyle name="Normal 5 2 3 2 2 3 3" xfId="1717" xr:uid="{00000000-0005-0000-0000-0000E5050000}"/>
    <cellStyle name="Normal 5 2 3 2 2 4" xfId="847" xr:uid="{00000000-0005-0000-0000-0000E6050000}"/>
    <cellStyle name="Normal 5 2 3 2 2 4 2" xfId="2007" xr:uid="{00000000-0005-0000-0000-0000E7050000}"/>
    <cellStyle name="Normal 5 2 3 2 2 5" xfId="1429" xr:uid="{00000000-0005-0000-0000-0000E8050000}"/>
    <cellStyle name="Normal 5 2 3 2 3" xfId="327" xr:uid="{00000000-0005-0000-0000-0000E9050000}"/>
    <cellStyle name="Normal 5 2 3 2 3 2" xfId="627" xr:uid="{00000000-0005-0000-0000-0000EA050000}"/>
    <cellStyle name="Normal 5 2 3 2 3 2 2" xfId="1207" xr:uid="{00000000-0005-0000-0000-0000EB050000}"/>
    <cellStyle name="Normal 5 2 3 2 3 2 2 2" xfId="2367" xr:uid="{00000000-0005-0000-0000-0000EC050000}"/>
    <cellStyle name="Normal 5 2 3 2 3 2 3" xfId="1789" xr:uid="{00000000-0005-0000-0000-0000ED050000}"/>
    <cellStyle name="Normal 5 2 3 2 3 3" xfId="919" xr:uid="{00000000-0005-0000-0000-0000EE050000}"/>
    <cellStyle name="Normal 5 2 3 2 3 3 2" xfId="2079" xr:uid="{00000000-0005-0000-0000-0000EF050000}"/>
    <cellStyle name="Normal 5 2 3 2 3 4" xfId="1501" xr:uid="{00000000-0005-0000-0000-0000F0050000}"/>
    <cellStyle name="Normal 5 2 3 2 4" xfId="483" xr:uid="{00000000-0005-0000-0000-0000F1050000}"/>
    <cellStyle name="Normal 5 2 3 2 4 2" xfId="1063" xr:uid="{00000000-0005-0000-0000-0000F2050000}"/>
    <cellStyle name="Normal 5 2 3 2 4 2 2" xfId="2223" xr:uid="{00000000-0005-0000-0000-0000F3050000}"/>
    <cellStyle name="Normal 5 2 3 2 4 3" xfId="1645" xr:uid="{00000000-0005-0000-0000-0000F4050000}"/>
    <cellStyle name="Normal 5 2 3 2 5" xfId="775" xr:uid="{00000000-0005-0000-0000-0000F5050000}"/>
    <cellStyle name="Normal 5 2 3 2 5 2" xfId="1935" xr:uid="{00000000-0005-0000-0000-0000F6050000}"/>
    <cellStyle name="Normal 5 2 3 2 6" xfId="1357" xr:uid="{00000000-0005-0000-0000-0000F7050000}"/>
    <cellStyle name="Normal 5 2 3 3" xfId="200" xr:uid="{00000000-0005-0000-0000-0000F8050000}"/>
    <cellStyle name="Normal 5 2 3 3 2" xfId="275" xr:uid="{00000000-0005-0000-0000-0000F9050000}"/>
    <cellStyle name="Normal 5 2 3 3 2 2" xfId="423" xr:uid="{00000000-0005-0000-0000-0000FA050000}"/>
    <cellStyle name="Normal 5 2 3 3 2 2 2" xfId="723" xr:uid="{00000000-0005-0000-0000-0000FB050000}"/>
    <cellStyle name="Normal 5 2 3 3 2 2 2 2" xfId="1303" xr:uid="{00000000-0005-0000-0000-0000FC050000}"/>
    <cellStyle name="Normal 5 2 3 3 2 2 2 2 2" xfId="2463" xr:uid="{00000000-0005-0000-0000-0000FD050000}"/>
    <cellStyle name="Normal 5 2 3 3 2 2 2 3" xfId="1885" xr:uid="{00000000-0005-0000-0000-0000FE050000}"/>
    <cellStyle name="Normal 5 2 3 3 2 2 3" xfId="1015" xr:uid="{00000000-0005-0000-0000-0000FF050000}"/>
    <cellStyle name="Normal 5 2 3 3 2 2 3 2" xfId="2175" xr:uid="{00000000-0005-0000-0000-000000060000}"/>
    <cellStyle name="Normal 5 2 3 3 2 2 4" xfId="1597" xr:uid="{00000000-0005-0000-0000-000001060000}"/>
    <cellStyle name="Normal 5 2 3 3 2 3" xfId="579" xr:uid="{00000000-0005-0000-0000-000002060000}"/>
    <cellStyle name="Normal 5 2 3 3 2 3 2" xfId="1159" xr:uid="{00000000-0005-0000-0000-000003060000}"/>
    <cellStyle name="Normal 5 2 3 3 2 3 2 2" xfId="2319" xr:uid="{00000000-0005-0000-0000-000004060000}"/>
    <cellStyle name="Normal 5 2 3 3 2 3 3" xfId="1741" xr:uid="{00000000-0005-0000-0000-000005060000}"/>
    <cellStyle name="Normal 5 2 3 3 2 4" xfId="871" xr:uid="{00000000-0005-0000-0000-000006060000}"/>
    <cellStyle name="Normal 5 2 3 3 2 4 2" xfId="2031" xr:uid="{00000000-0005-0000-0000-000007060000}"/>
    <cellStyle name="Normal 5 2 3 3 2 5" xfId="1453" xr:uid="{00000000-0005-0000-0000-000008060000}"/>
    <cellStyle name="Normal 5 2 3 3 3" xfId="351" xr:uid="{00000000-0005-0000-0000-000009060000}"/>
    <cellStyle name="Normal 5 2 3 3 3 2" xfId="651" xr:uid="{00000000-0005-0000-0000-00000A060000}"/>
    <cellStyle name="Normal 5 2 3 3 3 2 2" xfId="1231" xr:uid="{00000000-0005-0000-0000-00000B060000}"/>
    <cellStyle name="Normal 5 2 3 3 3 2 2 2" xfId="2391" xr:uid="{00000000-0005-0000-0000-00000C060000}"/>
    <cellStyle name="Normal 5 2 3 3 3 2 3" xfId="1813" xr:uid="{00000000-0005-0000-0000-00000D060000}"/>
    <cellStyle name="Normal 5 2 3 3 3 3" xfId="943" xr:uid="{00000000-0005-0000-0000-00000E060000}"/>
    <cellStyle name="Normal 5 2 3 3 3 3 2" xfId="2103" xr:uid="{00000000-0005-0000-0000-00000F060000}"/>
    <cellStyle name="Normal 5 2 3 3 3 4" xfId="1525" xr:uid="{00000000-0005-0000-0000-000010060000}"/>
    <cellStyle name="Normal 5 2 3 3 4" xfId="507" xr:uid="{00000000-0005-0000-0000-000011060000}"/>
    <cellStyle name="Normal 5 2 3 3 4 2" xfId="1087" xr:uid="{00000000-0005-0000-0000-000012060000}"/>
    <cellStyle name="Normal 5 2 3 3 4 2 2" xfId="2247" xr:uid="{00000000-0005-0000-0000-000013060000}"/>
    <cellStyle name="Normal 5 2 3 3 4 3" xfId="1669" xr:uid="{00000000-0005-0000-0000-000014060000}"/>
    <cellStyle name="Normal 5 2 3 3 5" xfId="799" xr:uid="{00000000-0005-0000-0000-000015060000}"/>
    <cellStyle name="Normal 5 2 3 3 5 2" xfId="1959" xr:uid="{00000000-0005-0000-0000-000016060000}"/>
    <cellStyle name="Normal 5 2 3 3 6" xfId="1381" xr:uid="{00000000-0005-0000-0000-000017060000}"/>
    <cellStyle name="Normal 5 2 3 4" xfId="227" xr:uid="{00000000-0005-0000-0000-000018060000}"/>
    <cellStyle name="Normal 5 2 3 4 2" xfId="375" xr:uid="{00000000-0005-0000-0000-000019060000}"/>
    <cellStyle name="Normal 5 2 3 4 2 2" xfId="675" xr:uid="{00000000-0005-0000-0000-00001A060000}"/>
    <cellStyle name="Normal 5 2 3 4 2 2 2" xfId="1255" xr:uid="{00000000-0005-0000-0000-00001B060000}"/>
    <cellStyle name="Normal 5 2 3 4 2 2 2 2" xfId="2415" xr:uid="{00000000-0005-0000-0000-00001C060000}"/>
    <cellStyle name="Normal 5 2 3 4 2 2 3" xfId="1837" xr:uid="{00000000-0005-0000-0000-00001D060000}"/>
    <cellStyle name="Normal 5 2 3 4 2 3" xfId="967" xr:uid="{00000000-0005-0000-0000-00001E060000}"/>
    <cellStyle name="Normal 5 2 3 4 2 3 2" xfId="2127" xr:uid="{00000000-0005-0000-0000-00001F060000}"/>
    <cellStyle name="Normal 5 2 3 4 2 4" xfId="1549" xr:uid="{00000000-0005-0000-0000-000020060000}"/>
    <cellStyle name="Normal 5 2 3 4 3" xfId="531" xr:uid="{00000000-0005-0000-0000-000021060000}"/>
    <cellStyle name="Normal 5 2 3 4 3 2" xfId="1111" xr:uid="{00000000-0005-0000-0000-000022060000}"/>
    <cellStyle name="Normal 5 2 3 4 3 2 2" xfId="2271" xr:uid="{00000000-0005-0000-0000-000023060000}"/>
    <cellStyle name="Normal 5 2 3 4 3 3" xfId="1693" xr:uid="{00000000-0005-0000-0000-000024060000}"/>
    <cellStyle name="Normal 5 2 3 4 4" xfId="823" xr:uid="{00000000-0005-0000-0000-000025060000}"/>
    <cellStyle name="Normal 5 2 3 4 4 2" xfId="1983" xr:uid="{00000000-0005-0000-0000-000026060000}"/>
    <cellStyle name="Normal 5 2 3 4 5" xfId="1405" xr:uid="{00000000-0005-0000-0000-000027060000}"/>
    <cellStyle name="Normal 5 2 3 5" xfId="303" xr:uid="{00000000-0005-0000-0000-000028060000}"/>
    <cellStyle name="Normal 5 2 3 5 2" xfId="603" xr:uid="{00000000-0005-0000-0000-000029060000}"/>
    <cellStyle name="Normal 5 2 3 5 2 2" xfId="1183" xr:uid="{00000000-0005-0000-0000-00002A060000}"/>
    <cellStyle name="Normal 5 2 3 5 2 2 2" xfId="2343" xr:uid="{00000000-0005-0000-0000-00002B060000}"/>
    <cellStyle name="Normal 5 2 3 5 2 3" xfId="1765" xr:uid="{00000000-0005-0000-0000-00002C060000}"/>
    <cellStyle name="Normal 5 2 3 5 3" xfId="895" xr:uid="{00000000-0005-0000-0000-00002D060000}"/>
    <cellStyle name="Normal 5 2 3 5 3 2" xfId="2055" xr:uid="{00000000-0005-0000-0000-00002E060000}"/>
    <cellStyle name="Normal 5 2 3 5 4" xfId="1477" xr:uid="{00000000-0005-0000-0000-00002F060000}"/>
    <cellStyle name="Normal 5 2 3 6" xfId="459" xr:uid="{00000000-0005-0000-0000-000030060000}"/>
    <cellStyle name="Normal 5 2 3 6 2" xfId="1039" xr:uid="{00000000-0005-0000-0000-000031060000}"/>
    <cellStyle name="Normal 5 2 3 6 2 2" xfId="2199" xr:uid="{00000000-0005-0000-0000-000032060000}"/>
    <cellStyle name="Normal 5 2 3 6 3" xfId="1621" xr:uid="{00000000-0005-0000-0000-000033060000}"/>
    <cellStyle name="Normal 5 2 3 7" xfId="751" xr:uid="{00000000-0005-0000-0000-000034060000}"/>
    <cellStyle name="Normal 5 2 3 7 2" xfId="1911" xr:uid="{00000000-0005-0000-0000-000035060000}"/>
    <cellStyle name="Normal 5 2 3 8" xfId="1333" xr:uid="{00000000-0005-0000-0000-000036060000}"/>
    <cellStyle name="Normal 5 2 4" xfId="164" xr:uid="{00000000-0005-0000-0000-000037060000}"/>
    <cellStyle name="Normal 5 2 4 2" xfId="239" xr:uid="{00000000-0005-0000-0000-000038060000}"/>
    <cellStyle name="Normal 5 2 4 2 2" xfId="387" xr:uid="{00000000-0005-0000-0000-000039060000}"/>
    <cellStyle name="Normal 5 2 4 2 2 2" xfId="687" xr:uid="{00000000-0005-0000-0000-00003A060000}"/>
    <cellStyle name="Normal 5 2 4 2 2 2 2" xfId="1267" xr:uid="{00000000-0005-0000-0000-00003B060000}"/>
    <cellStyle name="Normal 5 2 4 2 2 2 2 2" xfId="2427" xr:uid="{00000000-0005-0000-0000-00003C060000}"/>
    <cellStyle name="Normal 5 2 4 2 2 2 3" xfId="1849" xr:uid="{00000000-0005-0000-0000-00003D060000}"/>
    <cellStyle name="Normal 5 2 4 2 2 3" xfId="979" xr:uid="{00000000-0005-0000-0000-00003E060000}"/>
    <cellStyle name="Normal 5 2 4 2 2 3 2" xfId="2139" xr:uid="{00000000-0005-0000-0000-00003F060000}"/>
    <cellStyle name="Normal 5 2 4 2 2 4" xfId="1561" xr:uid="{00000000-0005-0000-0000-000040060000}"/>
    <cellStyle name="Normal 5 2 4 2 3" xfId="543" xr:uid="{00000000-0005-0000-0000-000041060000}"/>
    <cellStyle name="Normal 5 2 4 2 3 2" xfId="1123" xr:uid="{00000000-0005-0000-0000-000042060000}"/>
    <cellStyle name="Normal 5 2 4 2 3 2 2" xfId="2283" xr:uid="{00000000-0005-0000-0000-000043060000}"/>
    <cellStyle name="Normal 5 2 4 2 3 3" xfId="1705" xr:uid="{00000000-0005-0000-0000-000044060000}"/>
    <cellStyle name="Normal 5 2 4 2 4" xfId="835" xr:uid="{00000000-0005-0000-0000-000045060000}"/>
    <cellStyle name="Normal 5 2 4 2 4 2" xfId="1995" xr:uid="{00000000-0005-0000-0000-000046060000}"/>
    <cellStyle name="Normal 5 2 4 2 5" xfId="1417" xr:uid="{00000000-0005-0000-0000-000047060000}"/>
    <cellStyle name="Normal 5 2 4 3" xfId="315" xr:uid="{00000000-0005-0000-0000-000048060000}"/>
    <cellStyle name="Normal 5 2 4 3 2" xfId="615" xr:uid="{00000000-0005-0000-0000-000049060000}"/>
    <cellStyle name="Normal 5 2 4 3 2 2" xfId="1195" xr:uid="{00000000-0005-0000-0000-00004A060000}"/>
    <cellStyle name="Normal 5 2 4 3 2 2 2" xfId="2355" xr:uid="{00000000-0005-0000-0000-00004B060000}"/>
    <cellStyle name="Normal 5 2 4 3 2 3" xfId="1777" xr:uid="{00000000-0005-0000-0000-00004C060000}"/>
    <cellStyle name="Normal 5 2 4 3 3" xfId="907" xr:uid="{00000000-0005-0000-0000-00004D060000}"/>
    <cellStyle name="Normal 5 2 4 3 3 2" xfId="2067" xr:uid="{00000000-0005-0000-0000-00004E060000}"/>
    <cellStyle name="Normal 5 2 4 3 4" xfId="1489" xr:uid="{00000000-0005-0000-0000-00004F060000}"/>
    <cellStyle name="Normal 5 2 4 4" xfId="471" xr:uid="{00000000-0005-0000-0000-000050060000}"/>
    <cellStyle name="Normal 5 2 4 4 2" xfId="1051" xr:uid="{00000000-0005-0000-0000-000051060000}"/>
    <cellStyle name="Normal 5 2 4 4 2 2" xfId="2211" xr:uid="{00000000-0005-0000-0000-000052060000}"/>
    <cellStyle name="Normal 5 2 4 4 3" xfId="1633" xr:uid="{00000000-0005-0000-0000-000053060000}"/>
    <cellStyle name="Normal 5 2 4 5" xfId="763" xr:uid="{00000000-0005-0000-0000-000054060000}"/>
    <cellStyle name="Normal 5 2 4 5 2" xfId="1923" xr:uid="{00000000-0005-0000-0000-000055060000}"/>
    <cellStyle name="Normal 5 2 4 6" xfId="1345" xr:uid="{00000000-0005-0000-0000-000056060000}"/>
    <cellStyle name="Normal 5 2 5" xfId="188" xr:uid="{00000000-0005-0000-0000-000057060000}"/>
    <cellStyle name="Normal 5 2 5 2" xfId="263" xr:uid="{00000000-0005-0000-0000-000058060000}"/>
    <cellStyle name="Normal 5 2 5 2 2" xfId="411" xr:uid="{00000000-0005-0000-0000-000059060000}"/>
    <cellStyle name="Normal 5 2 5 2 2 2" xfId="711" xr:uid="{00000000-0005-0000-0000-00005A060000}"/>
    <cellStyle name="Normal 5 2 5 2 2 2 2" xfId="1291" xr:uid="{00000000-0005-0000-0000-00005B060000}"/>
    <cellStyle name="Normal 5 2 5 2 2 2 2 2" xfId="2451" xr:uid="{00000000-0005-0000-0000-00005C060000}"/>
    <cellStyle name="Normal 5 2 5 2 2 2 3" xfId="1873" xr:uid="{00000000-0005-0000-0000-00005D060000}"/>
    <cellStyle name="Normal 5 2 5 2 2 3" xfId="1003" xr:uid="{00000000-0005-0000-0000-00005E060000}"/>
    <cellStyle name="Normal 5 2 5 2 2 3 2" xfId="2163" xr:uid="{00000000-0005-0000-0000-00005F060000}"/>
    <cellStyle name="Normal 5 2 5 2 2 4" xfId="1585" xr:uid="{00000000-0005-0000-0000-000060060000}"/>
    <cellStyle name="Normal 5 2 5 2 3" xfId="567" xr:uid="{00000000-0005-0000-0000-000061060000}"/>
    <cellStyle name="Normal 5 2 5 2 3 2" xfId="1147" xr:uid="{00000000-0005-0000-0000-000062060000}"/>
    <cellStyle name="Normal 5 2 5 2 3 2 2" xfId="2307" xr:uid="{00000000-0005-0000-0000-000063060000}"/>
    <cellStyle name="Normal 5 2 5 2 3 3" xfId="1729" xr:uid="{00000000-0005-0000-0000-000064060000}"/>
    <cellStyle name="Normal 5 2 5 2 4" xfId="859" xr:uid="{00000000-0005-0000-0000-000065060000}"/>
    <cellStyle name="Normal 5 2 5 2 4 2" xfId="2019" xr:uid="{00000000-0005-0000-0000-000066060000}"/>
    <cellStyle name="Normal 5 2 5 2 5" xfId="1441" xr:uid="{00000000-0005-0000-0000-000067060000}"/>
    <cellStyle name="Normal 5 2 5 3" xfId="339" xr:uid="{00000000-0005-0000-0000-000068060000}"/>
    <cellStyle name="Normal 5 2 5 3 2" xfId="639" xr:uid="{00000000-0005-0000-0000-000069060000}"/>
    <cellStyle name="Normal 5 2 5 3 2 2" xfId="1219" xr:uid="{00000000-0005-0000-0000-00006A060000}"/>
    <cellStyle name="Normal 5 2 5 3 2 2 2" xfId="2379" xr:uid="{00000000-0005-0000-0000-00006B060000}"/>
    <cellStyle name="Normal 5 2 5 3 2 3" xfId="1801" xr:uid="{00000000-0005-0000-0000-00006C060000}"/>
    <cellStyle name="Normal 5 2 5 3 3" xfId="931" xr:uid="{00000000-0005-0000-0000-00006D060000}"/>
    <cellStyle name="Normal 5 2 5 3 3 2" xfId="2091" xr:uid="{00000000-0005-0000-0000-00006E060000}"/>
    <cellStyle name="Normal 5 2 5 3 4" xfId="1513" xr:uid="{00000000-0005-0000-0000-00006F060000}"/>
    <cellStyle name="Normal 5 2 5 4" xfId="495" xr:uid="{00000000-0005-0000-0000-000070060000}"/>
    <cellStyle name="Normal 5 2 5 4 2" xfId="1075" xr:uid="{00000000-0005-0000-0000-000071060000}"/>
    <cellStyle name="Normal 5 2 5 4 2 2" xfId="2235" xr:uid="{00000000-0005-0000-0000-000072060000}"/>
    <cellStyle name="Normal 5 2 5 4 3" xfId="1657" xr:uid="{00000000-0005-0000-0000-000073060000}"/>
    <cellStyle name="Normal 5 2 5 5" xfId="787" xr:uid="{00000000-0005-0000-0000-000074060000}"/>
    <cellStyle name="Normal 5 2 5 5 2" xfId="1947" xr:uid="{00000000-0005-0000-0000-000075060000}"/>
    <cellStyle name="Normal 5 2 5 6" xfId="1369" xr:uid="{00000000-0005-0000-0000-000076060000}"/>
    <cellStyle name="Normal 5 2 6" xfId="215" xr:uid="{00000000-0005-0000-0000-000077060000}"/>
    <cellStyle name="Normal 5 2 6 2" xfId="363" xr:uid="{00000000-0005-0000-0000-000078060000}"/>
    <cellStyle name="Normal 5 2 6 2 2" xfId="663" xr:uid="{00000000-0005-0000-0000-000079060000}"/>
    <cellStyle name="Normal 5 2 6 2 2 2" xfId="1243" xr:uid="{00000000-0005-0000-0000-00007A060000}"/>
    <cellStyle name="Normal 5 2 6 2 2 2 2" xfId="2403" xr:uid="{00000000-0005-0000-0000-00007B060000}"/>
    <cellStyle name="Normal 5 2 6 2 2 3" xfId="1825" xr:uid="{00000000-0005-0000-0000-00007C060000}"/>
    <cellStyle name="Normal 5 2 6 2 3" xfId="955" xr:uid="{00000000-0005-0000-0000-00007D060000}"/>
    <cellStyle name="Normal 5 2 6 2 3 2" xfId="2115" xr:uid="{00000000-0005-0000-0000-00007E060000}"/>
    <cellStyle name="Normal 5 2 6 2 4" xfId="1537" xr:uid="{00000000-0005-0000-0000-00007F060000}"/>
    <cellStyle name="Normal 5 2 6 3" xfId="519" xr:uid="{00000000-0005-0000-0000-000080060000}"/>
    <cellStyle name="Normal 5 2 6 3 2" xfId="1099" xr:uid="{00000000-0005-0000-0000-000081060000}"/>
    <cellStyle name="Normal 5 2 6 3 2 2" xfId="2259" xr:uid="{00000000-0005-0000-0000-000082060000}"/>
    <cellStyle name="Normal 5 2 6 3 3" xfId="1681" xr:uid="{00000000-0005-0000-0000-000083060000}"/>
    <cellStyle name="Normal 5 2 6 4" xfId="811" xr:uid="{00000000-0005-0000-0000-000084060000}"/>
    <cellStyle name="Normal 5 2 6 4 2" xfId="1971" xr:uid="{00000000-0005-0000-0000-000085060000}"/>
    <cellStyle name="Normal 5 2 6 5" xfId="1393" xr:uid="{00000000-0005-0000-0000-000086060000}"/>
    <cellStyle name="Normal 5 2 7" xfId="291" xr:uid="{00000000-0005-0000-0000-000087060000}"/>
    <cellStyle name="Normal 5 2 7 2" xfId="591" xr:uid="{00000000-0005-0000-0000-000088060000}"/>
    <cellStyle name="Normal 5 2 7 2 2" xfId="1171" xr:uid="{00000000-0005-0000-0000-000089060000}"/>
    <cellStyle name="Normal 5 2 7 2 2 2" xfId="2331" xr:uid="{00000000-0005-0000-0000-00008A060000}"/>
    <cellStyle name="Normal 5 2 7 2 3" xfId="1753" xr:uid="{00000000-0005-0000-0000-00008B060000}"/>
    <cellStyle name="Normal 5 2 7 3" xfId="883" xr:uid="{00000000-0005-0000-0000-00008C060000}"/>
    <cellStyle name="Normal 5 2 7 3 2" xfId="2043" xr:uid="{00000000-0005-0000-0000-00008D060000}"/>
    <cellStyle name="Normal 5 2 7 4" xfId="1465" xr:uid="{00000000-0005-0000-0000-00008E060000}"/>
    <cellStyle name="Normal 5 2 8" xfId="447" xr:uid="{00000000-0005-0000-0000-00008F060000}"/>
    <cellStyle name="Normal 5 2 8 2" xfId="1027" xr:uid="{00000000-0005-0000-0000-000090060000}"/>
    <cellStyle name="Normal 5 2 8 2 2" xfId="2187" xr:uid="{00000000-0005-0000-0000-000091060000}"/>
    <cellStyle name="Normal 5 2 8 3" xfId="1609" xr:uid="{00000000-0005-0000-0000-000092060000}"/>
    <cellStyle name="Normal 5 2 9" xfId="739" xr:uid="{00000000-0005-0000-0000-000093060000}"/>
    <cellStyle name="Normal 5 2 9 2" xfId="1899" xr:uid="{00000000-0005-0000-0000-000094060000}"/>
    <cellStyle name="Normal 5 3" xfId="129" xr:uid="{00000000-0005-0000-0000-000095060000}"/>
    <cellStyle name="Normal 5 3 2" xfId="152" xr:uid="{00000000-0005-0000-0000-000096060000}"/>
    <cellStyle name="Normal 5 3 2 2" xfId="180" xr:uid="{00000000-0005-0000-0000-000097060000}"/>
    <cellStyle name="Normal 5 3 2 2 2" xfId="255" xr:uid="{00000000-0005-0000-0000-000098060000}"/>
    <cellStyle name="Normal 5 3 2 2 2 2" xfId="403" xr:uid="{00000000-0005-0000-0000-000099060000}"/>
    <cellStyle name="Normal 5 3 2 2 2 2 2" xfId="703" xr:uid="{00000000-0005-0000-0000-00009A060000}"/>
    <cellStyle name="Normal 5 3 2 2 2 2 2 2" xfId="1283" xr:uid="{00000000-0005-0000-0000-00009B060000}"/>
    <cellStyle name="Normal 5 3 2 2 2 2 2 2 2" xfId="2443" xr:uid="{00000000-0005-0000-0000-00009C060000}"/>
    <cellStyle name="Normal 5 3 2 2 2 2 2 3" xfId="1865" xr:uid="{00000000-0005-0000-0000-00009D060000}"/>
    <cellStyle name="Normal 5 3 2 2 2 2 3" xfId="995" xr:uid="{00000000-0005-0000-0000-00009E060000}"/>
    <cellStyle name="Normal 5 3 2 2 2 2 3 2" xfId="2155" xr:uid="{00000000-0005-0000-0000-00009F060000}"/>
    <cellStyle name="Normal 5 3 2 2 2 2 4" xfId="1577" xr:uid="{00000000-0005-0000-0000-0000A0060000}"/>
    <cellStyle name="Normal 5 3 2 2 2 3" xfId="559" xr:uid="{00000000-0005-0000-0000-0000A1060000}"/>
    <cellStyle name="Normal 5 3 2 2 2 3 2" xfId="1139" xr:uid="{00000000-0005-0000-0000-0000A2060000}"/>
    <cellStyle name="Normal 5 3 2 2 2 3 2 2" xfId="2299" xr:uid="{00000000-0005-0000-0000-0000A3060000}"/>
    <cellStyle name="Normal 5 3 2 2 2 3 3" xfId="1721" xr:uid="{00000000-0005-0000-0000-0000A4060000}"/>
    <cellStyle name="Normal 5 3 2 2 2 4" xfId="851" xr:uid="{00000000-0005-0000-0000-0000A5060000}"/>
    <cellStyle name="Normal 5 3 2 2 2 4 2" xfId="2011" xr:uid="{00000000-0005-0000-0000-0000A6060000}"/>
    <cellStyle name="Normal 5 3 2 2 2 5" xfId="1433" xr:uid="{00000000-0005-0000-0000-0000A7060000}"/>
    <cellStyle name="Normal 5 3 2 2 3" xfId="331" xr:uid="{00000000-0005-0000-0000-0000A8060000}"/>
    <cellStyle name="Normal 5 3 2 2 3 2" xfId="631" xr:uid="{00000000-0005-0000-0000-0000A9060000}"/>
    <cellStyle name="Normal 5 3 2 2 3 2 2" xfId="1211" xr:uid="{00000000-0005-0000-0000-0000AA060000}"/>
    <cellStyle name="Normal 5 3 2 2 3 2 2 2" xfId="2371" xr:uid="{00000000-0005-0000-0000-0000AB060000}"/>
    <cellStyle name="Normal 5 3 2 2 3 2 3" xfId="1793" xr:uid="{00000000-0005-0000-0000-0000AC060000}"/>
    <cellStyle name="Normal 5 3 2 2 3 3" xfId="923" xr:uid="{00000000-0005-0000-0000-0000AD060000}"/>
    <cellStyle name="Normal 5 3 2 2 3 3 2" xfId="2083" xr:uid="{00000000-0005-0000-0000-0000AE060000}"/>
    <cellStyle name="Normal 5 3 2 2 3 4" xfId="1505" xr:uid="{00000000-0005-0000-0000-0000AF060000}"/>
    <cellStyle name="Normal 5 3 2 2 4" xfId="487" xr:uid="{00000000-0005-0000-0000-0000B0060000}"/>
    <cellStyle name="Normal 5 3 2 2 4 2" xfId="1067" xr:uid="{00000000-0005-0000-0000-0000B1060000}"/>
    <cellStyle name="Normal 5 3 2 2 4 2 2" xfId="2227" xr:uid="{00000000-0005-0000-0000-0000B2060000}"/>
    <cellStyle name="Normal 5 3 2 2 4 3" xfId="1649" xr:uid="{00000000-0005-0000-0000-0000B3060000}"/>
    <cellStyle name="Normal 5 3 2 2 5" xfId="779" xr:uid="{00000000-0005-0000-0000-0000B4060000}"/>
    <cellStyle name="Normal 5 3 2 2 5 2" xfId="1939" xr:uid="{00000000-0005-0000-0000-0000B5060000}"/>
    <cellStyle name="Normal 5 3 2 2 6" xfId="1361" xr:uid="{00000000-0005-0000-0000-0000B6060000}"/>
    <cellStyle name="Normal 5 3 2 3" xfId="204" xr:uid="{00000000-0005-0000-0000-0000B7060000}"/>
    <cellStyle name="Normal 5 3 2 3 2" xfId="279" xr:uid="{00000000-0005-0000-0000-0000B8060000}"/>
    <cellStyle name="Normal 5 3 2 3 2 2" xfId="427" xr:uid="{00000000-0005-0000-0000-0000B9060000}"/>
    <cellStyle name="Normal 5 3 2 3 2 2 2" xfId="727" xr:uid="{00000000-0005-0000-0000-0000BA060000}"/>
    <cellStyle name="Normal 5 3 2 3 2 2 2 2" xfId="1307" xr:uid="{00000000-0005-0000-0000-0000BB060000}"/>
    <cellStyle name="Normal 5 3 2 3 2 2 2 2 2" xfId="2467" xr:uid="{00000000-0005-0000-0000-0000BC060000}"/>
    <cellStyle name="Normal 5 3 2 3 2 2 2 3" xfId="1889" xr:uid="{00000000-0005-0000-0000-0000BD060000}"/>
    <cellStyle name="Normal 5 3 2 3 2 2 3" xfId="1019" xr:uid="{00000000-0005-0000-0000-0000BE060000}"/>
    <cellStyle name="Normal 5 3 2 3 2 2 3 2" xfId="2179" xr:uid="{00000000-0005-0000-0000-0000BF060000}"/>
    <cellStyle name="Normal 5 3 2 3 2 2 4" xfId="1601" xr:uid="{00000000-0005-0000-0000-0000C0060000}"/>
    <cellStyle name="Normal 5 3 2 3 2 3" xfId="583" xr:uid="{00000000-0005-0000-0000-0000C1060000}"/>
    <cellStyle name="Normal 5 3 2 3 2 3 2" xfId="1163" xr:uid="{00000000-0005-0000-0000-0000C2060000}"/>
    <cellStyle name="Normal 5 3 2 3 2 3 2 2" xfId="2323" xr:uid="{00000000-0005-0000-0000-0000C3060000}"/>
    <cellStyle name="Normal 5 3 2 3 2 3 3" xfId="1745" xr:uid="{00000000-0005-0000-0000-0000C4060000}"/>
    <cellStyle name="Normal 5 3 2 3 2 4" xfId="875" xr:uid="{00000000-0005-0000-0000-0000C5060000}"/>
    <cellStyle name="Normal 5 3 2 3 2 4 2" xfId="2035" xr:uid="{00000000-0005-0000-0000-0000C6060000}"/>
    <cellStyle name="Normal 5 3 2 3 2 5" xfId="1457" xr:uid="{00000000-0005-0000-0000-0000C7060000}"/>
    <cellStyle name="Normal 5 3 2 3 3" xfId="355" xr:uid="{00000000-0005-0000-0000-0000C8060000}"/>
    <cellStyle name="Normal 5 3 2 3 3 2" xfId="655" xr:uid="{00000000-0005-0000-0000-0000C9060000}"/>
    <cellStyle name="Normal 5 3 2 3 3 2 2" xfId="1235" xr:uid="{00000000-0005-0000-0000-0000CA060000}"/>
    <cellStyle name="Normal 5 3 2 3 3 2 2 2" xfId="2395" xr:uid="{00000000-0005-0000-0000-0000CB060000}"/>
    <cellStyle name="Normal 5 3 2 3 3 2 3" xfId="1817" xr:uid="{00000000-0005-0000-0000-0000CC060000}"/>
    <cellStyle name="Normal 5 3 2 3 3 3" xfId="947" xr:uid="{00000000-0005-0000-0000-0000CD060000}"/>
    <cellStyle name="Normal 5 3 2 3 3 3 2" xfId="2107" xr:uid="{00000000-0005-0000-0000-0000CE060000}"/>
    <cellStyle name="Normal 5 3 2 3 3 4" xfId="1529" xr:uid="{00000000-0005-0000-0000-0000CF060000}"/>
    <cellStyle name="Normal 5 3 2 3 4" xfId="511" xr:uid="{00000000-0005-0000-0000-0000D0060000}"/>
    <cellStyle name="Normal 5 3 2 3 4 2" xfId="1091" xr:uid="{00000000-0005-0000-0000-0000D1060000}"/>
    <cellStyle name="Normal 5 3 2 3 4 2 2" xfId="2251" xr:uid="{00000000-0005-0000-0000-0000D2060000}"/>
    <cellStyle name="Normal 5 3 2 3 4 3" xfId="1673" xr:uid="{00000000-0005-0000-0000-0000D3060000}"/>
    <cellStyle name="Normal 5 3 2 3 5" xfId="803" xr:uid="{00000000-0005-0000-0000-0000D4060000}"/>
    <cellStyle name="Normal 5 3 2 3 5 2" xfId="1963" xr:uid="{00000000-0005-0000-0000-0000D5060000}"/>
    <cellStyle name="Normal 5 3 2 3 6" xfId="1385" xr:uid="{00000000-0005-0000-0000-0000D6060000}"/>
    <cellStyle name="Normal 5 3 2 4" xfId="231" xr:uid="{00000000-0005-0000-0000-0000D7060000}"/>
    <cellStyle name="Normal 5 3 2 4 2" xfId="379" xr:uid="{00000000-0005-0000-0000-0000D8060000}"/>
    <cellStyle name="Normal 5 3 2 4 2 2" xfId="679" xr:uid="{00000000-0005-0000-0000-0000D9060000}"/>
    <cellStyle name="Normal 5 3 2 4 2 2 2" xfId="1259" xr:uid="{00000000-0005-0000-0000-0000DA060000}"/>
    <cellStyle name="Normal 5 3 2 4 2 2 2 2" xfId="2419" xr:uid="{00000000-0005-0000-0000-0000DB060000}"/>
    <cellStyle name="Normal 5 3 2 4 2 2 3" xfId="1841" xr:uid="{00000000-0005-0000-0000-0000DC060000}"/>
    <cellStyle name="Normal 5 3 2 4 2 3" xfId="971" xr:uid="{00000000-0005-0000-0000-0000DD060000}"/>
    <cellStyle name="Normal 5 3 2 4 2 3 2" xfId="2131" xr:uid="{00000000-0005-0000-0000-0000DE060000}"/>
    <cellStyle name="Normal 5 3 2 4 2 4" xfId="1553" xr:uid="{00000000-0005-0000-0000-0000DF060000}"/>
    <cellStyle name="Normal 5 3 2 4 3" xfId="535" xr:uid="{00000000-0005-0000-0000-0000E0060000}"/>
    <cellStyle name="Normal 5 3 2 4 3 2" xfId="1115" xr:uid="{00000000-0005-0000-0000-0000E1060000}"/>
    <cellStyle name="Normal 5 3 2 4 3 2 2" xfId="2275" xr:uid="{00000000-0005-0000-0000-0000E2060000}"/>
    <cellStyle name="Normal 5 3 2 4 3 3" xfId="1697" xr:uid="{00000000-0005-0000-0000-0000E3060000}"/>
    <cellStyle name="Normal 5 3 2 4 4" xfId="827" xr:uid="{00000000-0005-0000-0000-0000E4060000}"/>
    <cellStyle name="Normal 5 3 2 4 4 2" xfId="1987" xr:uid="{00000000-0005-0000-0000-0000E5060000}"/>
    <cellStyle name="Normal 5 3 2 4 5" xfId="1409" xr:uid="{00000000-0005-0000-0000-0000E6060000}"/>
    <cellStyle name="Normal 5 3 2 5" xfId="307" xr:uid="{00000000-0005-0000-0000-0000E7060000}"/>
    <cellStyle name="Normal 5 3 2 5 2" xfId="607" xr:uid="{00000000-0005-0000-0000-0000E8060000}"/>
    <cellStyle name="Normal 5 3 2 5 2 2" xfId="1187" xr:uid="{00000000-0005-0000-0000-0000E9060000}"/>
    <cellStyle name="Normal 5 3 2 5 2 2 2" xfId="2347" xr:uid="{00000000-0005-0000-0000-0000EA060000}"/>
    <cellStyle name="Normal 5 3 2 5 2 3" xfId="1769" xr:uid="{00000000-0005-0000-0000-0000EB060000}"/>
    <cellStyle name="Normal 5 3 2 5 3" xfId="899" xr:uid="{00000000-0005-0000-0000-0000EC060000}"/>
    <cellStyle name="Normal 5 3 2 5 3 2" xfId="2059" xr:uid="{00000000-0005-0000-0000-0000ED060000}"/>
    <cellStyle name="Normal 5 3 2 5 4" xfId="1481" xr:uid="{00000000-0005-0000-0000-0000EE060000}"/>
    <cellStyle name="Normal 5 3 2 6" xfId="463" xr:uid="{00000000-0005-0000-0000-0000EF060000}"/>
    <cellStyle name="Normal 5 3 2 6 2" xfId="1043" xr:uid="{00000000-0005-0000-0000-0000F0060000}"/>
    <cellStyle name="Normal 5 3 2 6 2 2" xfId="2203" xr:uid="{00000000-0005-0000-0000-0000F1060000}"/>
    <cellStyle name="Normal 5 3 2 6 3" xfId="1625" xr:uid="{00000000-0005-0000-0000-0000F2060000}"/>
    <cellStyle name="Normal 5 3 2 7" xfId="755" xr:uid="{00000000-0005-0000-0000-0000F3060000}"/>
    <cellStyle name="Normal 5 3 2 7 2" xfId="1915" xr:uid="{00000000-0005-0000-0000-0000F4060000}"/>
    <cellStyle name="Normal 5 3 2 8" xfId="1337" xr:uid="{00000000-0005-0000-0000-0000F5060000}"/>
    <cellStyle name="Normal 5 3 3" xfId="168" xr:uid="{00000000-0005-0000-0000-0000F6060000}"/>
    <cellStyle name="Normal 5 3 3 2" xfId="243" xr:uid="{00000000-0005-0000-0000-0000F7060000}"/>
    <cellStyle name="Normal 5 3 3 2 2" xfId="391" xr:uid="{00000000-0005-0000-0000-0000F8060000}"/>
    <cellStyle name="Normal 5 3 3 2 2 2" xfId="691" xr:uid="{00000000-0005-0000-0000-0000F9060000}"/>
    <cellStyle name="Normal 5 3 3 2 2 2 2" xfId="1271" xr:uid="{00000000-0005-0000-0000-0000FA060000}"/>
    <cellStyle name="Normal 5 3 3 2 2 2 2 2" xfId="2431" xr:uid="{00000000-0005-0000-0000-0000FB060000}"/>
    <cellStyle name="Normal 5 3 3 2 2 2 3" xfId="1853" xr:uid="{00000000-0005-0000-0000-0000FC060000}"/>
    <cellStyle name="Normal 5 3 3 2 2 3" xfId="983" xr:uid="{00000000-0005-0000-0000-0000FD060000}"/>
    <cellStyle name="Normal 5 3 3 2 2 3 2" xfId="2143" xr:uid="{00000000-0005-0000-0000-0000FE060000}"/>
    <cellStyle name="Normal 5 3 3 2 2 4" xfId="1565" xr:uid="{00000000-0005-0000-0000-0000FF060000}"/>
    <cellStyle name="Normal 5 3 3 2 3" xfId="547" xr:uid="{00000000-0005-0000-0000-000000070000}"/>
    <cellStyle name="Normal 5 3 3 2 3 2" xfId="1127" xr:uid="{00000000-0005-0000-0000-000001070000}"/>
    <cellStyle name="Normal 5 3 3 2 3 2 2" xfId="2287" xr:uid="{00000000-0005-0000-0000-000002070000}"/>
    <cellStyle name="Normal 5 3 3 2 3 3" xfId="1709" xr:uid="{00000000-0005-0000-0000-000003070000}"/>
    <cellStyle name="Normal 5 3 3 2 4" xfId="839" xr:uid="{00000000-0005-0000-0000-000004070000}"/>
    <cellStyle name="Normal 5 3 3 2 4 2" xfId="1999" xr:uid="{00000000-0005-0000-0000-000005070000}"/>
    <cellStyle name="Normal 5 3 3 2 5" xfId="1421" xr:uid="{00000000-0005-0000-0000-000006070000}"/>
    <cellStyle name="Normal 5 3 3 3" xfId="319" xr:uid="{00000000-0005-0000-0000-000007070000}"/>
    <cellStyle name="Normal 5 3 3 3 2" xfId="619" xr:uid="{00000000-0005-0000-0000-000008070000}"/>
    <cellStyle name="Normal 5 3 3 3 2 2" xfId="1199" xr:uid="{00000000-0005-0000-0000-000009070000}"/>
    <cellStyle name="Normal 5 3 3 3 2 2 2" xfId="2359" xr:uid="{00000000-0005-0000-0000-00000A070000}"/>
    <cellStyle name="Normal 5 3 3 3 2 3" xfId="1781" xr:uid="{00000000-0005-0000-0000-00000B070000}"/>
    <cellStyle name="Normal 5 3 3 3 3" xfId="911" xr:uid="{00000000-0005-0000-0000-00000C070000}"/>
    <cellStyle name="Normal 5 3 3 3 3 2" xfId="2071" xr:uid="{00000000-0005-0000-0000-00000D070000}"/>
    <cellStyle name="Normal 5 3 3 3 4" xfId="1493" xr:uid="{00000000-0005-0000-0000-00000E070000}"/>
    <cellStyle name="Normal 5 3 3 4" xfId="475" xr:uid="{00000000-0005-0000-0000-00000F070000}"/>
    <cellStyle name="Normal 5 3 3 4 2" xfId="1055" xr:uid="{00000000-0005-0000-0000-000010070000}"/>
    <cellStyle name="Normal 5 3 3 4 2 2" xfId="2215" xr:uid="{00000000-0005-0000-0000-000011070000}"/>
    <cellStyle name="Normal 5 3 3 4 3" xfId="1637" xr:uid="{00000000-0005-0000-0000-000012070000}"/>
    <cellStyle name="Normal 5 3 3 5" xfId="767" xr:uid="{00000000-0005-0000-0000-000013070000}"/>
    <cellStyle name="Normal 5 3 3 5 2" xfId="1927" xr:uid="{00000000-0005-0000-0000-000014070000}"/>
    <cellStyle name="Normal 5 3 3 6" xfId="1349" xr:uid="{00000000-0005-0000-0000-000015070000}"/>
    <cellStyle name="Normal 5 3 4" xfId="192" xr:uid="{00000000-0005-0000-0000-000016070000}"/>
    <cellStyle name="Normal 5 3 4 2" xfId="267" xr:uid="{00000000-0005-0000-0000-000017070000}"/>
    <cellStyle name="Normal 5 3 4 2 2" xfId="415" xr:uid="{00000000-0005-0000-0000-000018070000}"/>
    <cellStyle name="Normal 5 3 4 2 2 2" xfId="715" xr:uid="{00000000-0005-0000-0000-000019070000}"/>
    <cellStyle name="Normal 5 3 4 2 2 2 2" xfId="1295" xr:uid="{00000000-0005-0000-0000-00001A070000}"/>
    <cellStyle name="Normal 5 3 4 2 2 2 2 2" xfId="2455" xr:uid="{00000000-0005-0000-0000-00001B070000}"/>
    <cellStyle name="Normal 5 3 4 2 2 2 3" xfId="1877" xr:uid="{00000000-0005-0000-0000-00001C070000}"/>
    <cellStyle name="Normal 5 3 4 2 2 3" xfId="1007" xr:uid="{00000000-0005-0000-0000-00001D070000}"/>
    <cellStyle name="Normal 5 3 4 2 2 3 2" xfId="2167" xr:uid="{00000000-0005-0000-0000-00001E070000}"/>
    <cellStyle name="Normal 5 3 4 2 2 4" xfId="1589" xr:uid="{00000000-0005-0000-0000-00001F070000}"/>
    <cellStyle name="Normal 5 3 4 2 3" xfId="571" xr:uid="{00000000-0005-0000-0000-000020070000}"/>
    <cellStyle name="Normal 5 3 4 2 3 2" xfId="1151" xr:uid="{00000000-0005-0000-0000-000021070000}"/>
    <cellStyle name="Normal 5 3 4 2 3 2 2" xfId="2311" xr:uid="{00000000-0005-0000-0000-000022070000}"/>
    <cellStyle name="Normal 5 3 4 2 3 3" xfId="1733" xr:uid="{00000000-0005-0000-0000-000023070000}"/>
    <cellStyle name="Normal 5 3 4 2 4" xfId="863" xr:uid="{00000000-0005-0000-0000-000024070000}"/>
    <cellStyle name="Normal 5 3 4 2 4 2" xfId="2023" xr:uid="{00000000-0005-0000-0000-000025070000}"/>
    <cellStyle name="Normal 5 3 4 2 5" xfId="1445" xr:uid="{00000000-0005-0000-0000-000026070000}"/>
    <cellStyle name="Normal 5 3 4 3" xfId="343" xr:uid="{00000000-0005-0000-0000-000027070000}"/>
    <cellStyle name="Normal 5 3 4 3 2" xfId="643" xr:uid="{00000000-0005-0000-0000-000028070000}"/>
    <cellStyle name="Normal 5 3 4 3 2 2" xfId="1223" xr:uid="{00000000-0005-0000-0000-000029070000}"/>
    <cellStyle name="Normal 5 3 4 3 2 2 2" xfId="2383" xr:uid="{00000000-0005-0000-0000-00002A070000}"/>
    <cellStyle name="Normal 5 3 4 3 2 3" xfId="1805" xr:uid="{00000000-0005-0000-0000-00002B070000}"/>
    <cellStyle name="Normal 5 3 4 3 3" xfId="935" xr:uid="{00000000-0005-0000-0000-00002C070000}"/>
    <cellStyle name="Normal 5 3 4 3 3 2" xfId="2095" xr:uid="{00000000-0005-0000-0000-00002D070000}"/>
    <cellStyle name="Normal 5 3 4 3 4" xfId="1517" xr:uid="{00000000-0005-0000-0000-00002E070000}"/>
    <cellStyle name="Normal 5 3 4 4" xfId="499" xr:uid="{00000000-0005-0000-0000-00002F070000}"/>
    <cellStyle name="Normal 5 3 4 4 2" xfId="1079" xr:uid="{00000000-0005-0000-0000-000030070000}"/>
    <cellStyle name="Normal 5 3 4 4 2 2" xfId="2239" xr:uid="{00000000-0005-0000-0000-000031070000}"/>
    <cellStyle name="Normal 5 3 4 4 3" xfId="1661" xr:uid="{00000000-0005-0000-0000-000032070000}"/>
    <cellStyle name="Normal 5 3 4 5" xfId="791" xr:uid="{00000000-0005-0000-0000-000033070000}"/>
    <cellStyle name="Normal 5 3 4 5 2" xfId="1951" xr:uid="{00000000-0005-0000-0000-000034070000}"/>
    <cellStyle name="Normal 5 3 4 6" xfId="1373" xr:uid="{00000000-0005-0000-0000-000035070000}"/>
    <cellStyle name="Normal 5 3 5" xfId="219" xr:uid="{00000000-0005-0000-0000-000036070000}"/>
    <cellStyle name="Normal 5 3 5 2" xfId="367" xr:uid="{00000000-0005-0000-0000-000037070000}"/>
    <cellStyle name="Normal 5 3 5 2 2" xfId="667" xr:uid="{00000000-0005-0000-0000-000038070000}"/>
    <cellStyle name="Normal 5 3 5 2 2 2" xfId="1247" xr:uid="{00000000-0005-0000-0000-000039070000}"/>
    <cellStyle name="Normal 5 3 5 2 2 2 2" xfId="2407" xr:uid="{00000000-0005-0000-0000-00003A070000}"/>
    <cellStyle name="Normal 5 3 5 2 2 3" xfId="1829" xr:uid="{00000000-0005-0000-0000-00003B070000}"/>
    <cellStyle name="Normal 5 3 5 2 3" xfId="959" xr:uid="{00000000-0005-0000-0000-00003C070000}"/>
    <cellStyle name="Normal 5 3 5 2 3 2" xfId="2119" xr:uid="{00000000-0005-0000-0000-00003D070000}"/>
    <cellStyle name="Normal 5 3 5 2 4" xfId="1541" xr:uid="{00000000-0005-0000-0000-00003E070000}"/>
    <cellStyle name="Normal 5 3 5 3" xfId="523" xr:uid="{00000000-0005-0000-0000-00003F070000}"/>
    <cellStyle name="Normal 5 3 5 3 2" xfId="1103" xr:uid="{00000000-0005-0000-0000-000040070000}"/>
    <cellStyle name="Normal 5 3 5 3 2 2" xfId="2263" xr:uid="{00000000-0005-0000-0000-000041070000}"/>
    <cellStyle name="Normal 5 3 5 3 3" xfId="1685" xr:uid="{00000000-0005-0000-0000-000042070000}"/>
    <cellStyle name="Normal 5 3 5 4" xfId="815" xr:uid="{00000000-0005-0000-0000-000043070000}"/>
    <cellStyle name="Normal 5 3 5 4 2" xfId="1975" xr:uid="{00000000-0005-0000-0000-000044070000}"/>
    <cellStyle name="Normal 5 3 5 5" xfId="1397" xr:uid="{00000000-0005-0000-0000-000045070000}"/>
    <cellStyle name="Normal 5 3 6" xfId="295" xr:uid="{00000000-0005-0000-0000-000046070000}"/>
    <cellStyle name="Normal 5 3 6 2" xfId="595" xr:uid="{00000000-0005-0000-0000-000047070000}"/>
    <cellStyle name="Normal 5 3 6 2 2" xfId="1175" xr:uid="{00000000-0005-0000-0000-000048070000}"/>
    <cellStyle name="Normal 5 3 6 2 2 2" xfId="2335" xr:uid="{00000000-0005-0000-0000-000049070000}"/>
    <cellStyle name="Normal 5 3 6 2 3" xfId="1757" xr:uid="{00000000-0005-0000-0000-00004A070000}"/>
    <cellStyle name="Normal 5 3 6 3" xfId="887" xr:uid="{00000000-0005-0000-0000-00004B070000}"/>
    <cellStyle name="Normal 5 3 6 3 2" xfId="2047" xr:uid="{00000000-0005-0000-0000-00004C070000}"/>
    <cellStyle name="Normal 5 3 6 4" xfId="1469" xr:uid="{00000000-0005-0000-0000-00004D070000}"/>
    <cellStyle name="Normal 5 3 7" xfId="451" xr:uid="{00000000-0005-0000-0000-00004E070000}"/>
    <cellStyle name="Normal 5 3 7 2" xfId="1031" xr:uid="{00000000-0005-0000-0000-00004F070000}"/>
    <cellStyle name="Normal 5 3 7 2 2" xfId="2191" xr:uid="{00000000-0005-0000-0000-000050070000}"/>
    <cellStyle name="Normal 5 3 7 3" xfId="1613" xr:uid="{00000000-0005-0000-0000-000051070000}"/>
    <cellStyle name="Normal 5 3 8" xfId="743" xr:uid="{00000000-0005-0000-0000-000052070000}"/>
    <cellStyle name="Normal 5 3 8 2" xfId="1903" xr:uid="{00000000-0005-0000-0000-000053070000}"/>
    <cellStyle name="Normal 5 3 9" xfId="1325" xr:uid="{00000000-0005-0000-0000-000054070000}"/>
    <cellStyle name="Normal 5 4" xfId="146" xr:uid="{00000000-0005-0000-0000-000055070000}"/>
    <cellStyle name="Normal 5 4 2" xfId="174" xr:uid="{00000000-0005-0000-0000-000056070000}"/>
    <cellStyle name="Normal 5 4 2 2" xfId="249" xr:uid="{00000000-0005-0000-0000-000057070000}"/>
    <cellStyle name="Normal 5 4 2 2 2" xfId="397" xr:uid="{00000000-0005-0000-0000-000058070000}"/>
    <cellStyle name="Normal 5 4 2 2 2 2" xfId="697" xr:uid="{00000000-0005-0000-0000-000059070000}"/>
    <cellStyle name="Normal 5 4 2 2 2 2 2" xfId="1277" xr:uid="{00000000-0005-0000-0000-00005A070000}"/>
    <cellStyle name="Normal 5 4 2 2 2 2 2 2" xfId="2437" xr:uid="{00000000-0005-0000-0000-00005B070000}"/>
    <cellStyle name="Normal 5 4 2 2 2 2 3" xfId="1859" xr:uid="{00000000-0005-0000-0000-00005C070000}"/>
    <cellStyle name="Normal 5 4 2 2 2 3" xfId="989" xr:uid="{00000000-0005-0000-0000-00005D070000}"/>
    <cellStyle name="Normal 5 4 2 2 2 3 2" xfId="2149" xr:uid="{00000000-0005-0000-0000-00005E070000}"/>
    <cellStyle name="Normal 5 4 2 2 2 4" xfId="1571" xr:uid="{00000000-0005-0000-0000-00005F070000}"/>
    <cellStyle name="Normal 5 4 2 2 3" xfId="553" xr:uid="{00000000-0005-0000-0000-000060070000}"/>
    <cellStyle name="Normal 5 4 2 2 3 2" xfId="1133" xr:uid="{00000000-0005-0000-0000-000061070000}"/>
    <cellStyle name="Normal 5 4 2 2 3 2 2" xfId="2293" xr:uid="{00000000-0005-0000-0000-000062070000}"/>
    <cellStyle name="Normal 5 4 2 2 3 3" xfId="1715" xr:uid="{00000000-0005-0000-0000-000063070000}"/>
    <cellStyle name="Normal 5 4 2 2 4" xfId="845" xr:uid="{00000000-0005-0000-0000-000064070000}"/>
    <cellStyle name="Normal 5 4 2 2 4 2" xfId="2005" xr:uid="{00000000-0005-0000-0000-000065070000}"/>
    <cellStyle name="Normal 5 4 2 2 5" xfId="1427" xr:uid="{00000000-0005-0000-0000-000066070000}"/>
    <cellStyle name="Normal 5 4 2 3" xfId="325" xr:uid="{00000000-0005-0000-0000-000067070000}"/>
    <cellStyle name="Normal 5 4 2 3 2" xfId="625" xr:uid="{00000000-0005-0000-0000-000068070000}"/>
    <cellStyle name="Normal 5 4 2 3 2 2" xfId="1205" xr:uid="{00000000-0005-0000-0000-000069070000}"/>
    <cellStyle name="Normal 5 4 2 3 2 2 2" xfId="2365" xr:uid="{00000000-0005-0000-0000-00006A070000}"/>
    <cellStyle name="Normal 5 4 2 3 2 3" xfId="1787" xr:uid="{00000000-0005-0000-0000-00006B070000}"/>
    <cellStyle name="Normal 5 4 2 3 3" xfId="917" xr:uid="{00000000-0005-0000-0000-00006C070000}"/>
    <cellStyle name="Normal 5 4 2 3 3 2" xfId="2077" xr:uid="{00000000-0005-0000-0000-00006D070000}"/>
    <cellStyle name="Normal 5 4 2 3 4" xfId="1499" xr:uid="{00000000-0005-0000-0000-00006E070000}"/>
    <cellStyle name="Normal 5 4 2 4" xfId="481" xr:uid="{00000000-0005-0000-0000-00006F070000}"/>
    <cellStyle name="Normal 5 4 2 4 2" xfId="1061" xr:uid="{00000000-0005-0000-0000-000070070000}"/>
    <cellStyle name="Normal 5 4 2 4 2 2" xfId="2221" xr:uid="{00000000-0005-0000-0000-000071070000}"/>
    <cellStyle name="Normal 5 4 2 4 3" xfId="1643" xr:uid="{00000000-0005-0000-0000-000072070000}"/>
    <cellStyle name="Normal 5 4 2 5" xfId="773" xr:uid="{00000000-0005-0000-0000-000073070000}"/>
    <cellStyle name="Normal 5 4 2 5 2" xfId="1933" xr:uid="{00000000-0005-0000-0000-000074070000}"/>
    <cellStyle name="Normal 5 4 2 6" xfId="1355" xr:uid="{00000000-0005-0000-0000-000075070000}"/>
    <cellStyle name="Normal 5 4 3" xfId="198" xr:uid="{00000000-0005-0000-0000-000076070000}"/>
    <cellStyle name="Normal 5 4 3 2" xfId="273" xr:uid="{00000000-0005-0000-0000-000077070000}"/>
    <cellStyle name="Normal 5 4 3 2 2" xfId="421" xr:uid="{00000000-0005-0000-0000-000078070000}"/>
    <cellStyle name="Normal 5 4 3 2 2 2" xfId="721" xr:uid="{00000000-0005-0000-0000-000079070000}"/>
    <cellStyle name="Normal 5 4 3 2 2 2 2" xfId="1301" xr:uid="{00000000-0005-0000-0000-00007A070000}"/>
    <cellStyle name="Normal 5 4 3 2 2 2 2 2" xfId="2461" xr:uid="{00000000-0005-0000-0000-00007B070000}"/>
    <cellStyle name="Normal 5 4 3 2 2 2 3" xfId="1883" xr:uid="{00000000-0005-0000-0000-00007C070000}"/>
    <cellStyle name="Normal 5 4 3 2 2 3" xfId="1013" xr:uid="{00000000-0005-0000-0000-00007D070000}"/>
    <cellStyle name="Normal 5 4 3 2 2 3 2" xfId="2173" xr:uid="{00000000-0005-0000-0000-00007E070000}"/>
    <cellStyle name="Normal 5 4 3 2 2 4" xfId="1595" xr:uid="{00000000-0005-0000-0000-00007F070000}"/>
    <cellStyle name="Normal 5 4 3 2 3" xfId="577" xr:uid="{00000000-0005-0000-0000-000080070000}"/>
    <cellStyle name="Normal 5 4 3 2 3 2" xfId="1157" xr:uid="{00000000-0005-0000-0000-000081070000}"/>
    <cellStyle name="Normal 5 4 3 2 3 2 2" xfId="2317" xr:uid="{00000000-0005-0000-0000-000082070000}"/>
    <cellStyle name="Normal 5 4 3 2 3 3" xfId="1739" xr:uid="{00000000-0005-0000-0000-000083070000}"/>
    <cellStyle name="Normal 5 4 3 2 4" xfId="869" xr:uid="{00000000-0005-0000-0000-000084070000}"/>
    <cellStyle name="Normal 5 4 3 2 4 2" xfId="2029" xr:uid="{00000000-0005-0000-0000-000085070000}"/>
    <cellStyle name="Normal 5 4 3 2 5" xfId="1451" xr:uid="{00000000-0005-0000-0000-000086070000}"/>
    <cellStyle name="Normal 5 4 3 3" xfId="349" xr:uid="{00000000-0005-0000-0000-000087070000}"/>
    <cellStyle name="Normal 5 4 3 3 2" xfId="649" xr:uid="{00000000-0005-0000-0000-000088070000}"/>
    <cellStyle name="Normal 5 4 3 3 2 2" xfId="1229" xr:uid="{00000000-0005-0000-0000-000089070000}"/>
    <cellStyle name="Normal 5 4 3 3 2 2 2" xfId="2389" xr:uid="{00000000-0005-0000-0000-00008A070000}"/>
    <cellStyle name="Normal 5 4 3 3 2 3" xfId="1811" xr:uid="{00000000-0005-0000-0000-00008B070000}"/>
    <cellStyle name="Normal 5 4 3 3 3" xfId="941" xr:uid="{00000000-0005-0000-0000-00008C070000}"/>
    <cellStyle name="Normal 5 4 3 3 3 2" xfId="2101" xr:uid="{00000000-0005-0000-0000-00008D070000}"/>
    <cellStyle name="Normal 5 4 3 3 4" xfId="1523" xr:uid="{00000000-0005-0000-0000-00008E070000}"/>
    <cellStyle name="Normal 5 4 3 4" xfId="505" xr:uid="{00000000-0005-0000-0000-00008F070000}"/>
    <cellStyle name="Normal 5 4 3 4 2" xfId="1085" xr:uid="{00000000-0005-0000-0000-000090070000}"/>
    <cellStyle name="Normal 5 4 3 4 2 2" xfId="2245" xr:uid="{00000000-0005-0000-0000-000091070000}"/>
    <cellStyle name="Normal 5 4 3 4 3" xfId="1667" xr:uid="{00000000-0005-0000-0000-000092070000}"/>
    <cellStyle name="Normal 5 4 3 5" xfId="797" xr:uid="{00000000-0005-0000-0000-000093070000}"/>
    <cellStyle name="Normal 5 4 3 5 2" xfId="1957" xr:uid="{00000000-0005-0000-0000-000094070000}"/>
    <cellStyle name="Normal 5 4 3 6" xfId="1379" xr:uid="{00000000-0005-0000-0000-000095070000}"/>
    <cellStyle name="Normal 5 4 4" xfId="225" xr:uid="{00000000-0005-0000-0000-000096070000}"/>
    <cellStyle name="Normal 5 4 4 2" xfId="373" xr:uid="{00000000-0005-0000-0000-000097070000}"/>
    <cellStyle name="Normal 5 4 4 2 2" xfId="673" xr:uid="{00000000-0005-0000-0000-000098070000}"/>
    <cellStyle name="Normal 5 4 4 2 2 2" xfId="1253" xr:uid="{00000000-0005-0000-0000-000099070000}"/>
    <cellStyle name="Normal 5 4 4 2 2 2 2" xfId="2413" xr:uid="{00000000-0005-0000-0000-00009A070000}"/>
    <cellStyle name="Normal 5 4 4 2 2 3" xfId="1835" xr:uid="{00000000-0005-0000-0000-00009B070000}"/>
    <cellStyle name="Normal 5 4 4 2 3" xfId="965" xr:uid="{00000000-0005-0000-0000-00009C070000}"/>
    <cellStyle name="Normal 5 4 4 2 3 2" xfId="2125" xr:uid="{00000000-0005-0000-0000-00009D070000}"/>
    <cellStyle name="Normal 5 4 4 2 4" xfId="1547" xr:uid="{00000000-0005-0000-0000-00009E070000}"/>
    <cellStyle name="Normal 5 4 4 3" xfId="529" xr:uid="{00000000-0005-0000-0000-00009F070000}"/>
    <cellStyle name="Normal 5 4 4 3 2" xfId="1109" xr:uid="{00000000-0005-0000-0000-0000A0070000}"/>
    <cellStyle name="Normal 5 4 4 3 2 2" xfId="2269" xr:uid="{00000000-0005-0000-0000-0000A1070000}"/>
    <cellStyle name="Normal 5 4 4 3 3" xfId="1691" xr:uid="{00000000-0005-0000-0000-0000A2070000}"/>
    <cellStyle name="Normal 5 4 4 4" xfId="821" xr:uid="{00000000-0005-0000-0000-0000A3070000}"/>
    <cellStyle name="Normal 5 4 4 4 2" xfId="1981" xr:uid="{00000000-0005-0000-0000-0000A4070000}"/>
    <cellStyle name="Normal 5 4 4 5" xfId="1403" xr:uid="{00000000-0005-0000-0000-0000A5070000}"/>
    <cellStyle name="Normal 5 4 5" xfId="301" xr:uid="{00000000-0005-0000-0000-0000A6070000}"/>
    <cellStyle name="Normal 5 4 5 2" xfId="601" xr:uid="{00000000-0005-0000-0000-0000A7070000}"/>
    <cellStyle name="Normal 5 4 5 2 2" xfId="1181" xr:uid="{00000000-0005-0000-0000-0000A8070000}"/>
    <cellStyle name="Normal 5 4 5 2 2 2" xfId="2341" xr:uid="{00000000-0005-0000-0000-0000A9070000}"/>
    <cellStyle name="Normal 5 4 5 2 3" xfId="1763" xr:uid="{00000000-0005-0000-0000-0000AA070000}"/>
    <cellStyle name="Normal 5 4 5 3" xfId="893" xr:uid="{00000000-0005-0000-0000-0000AB070000}"/>
    <cellStyle name="Normal 5 4 5 3 2" xfId="2053" xr:uid="{00000000-0005-0000-0000-0000AC070000}"/>
    <cellStyle name="Normal 5 4 5 4" xfId="1475" xr:uid="{00000000-0005-0000-0000-0000AD070000}"/>
    <cellStyle name="Normal 5 4 6" xfId="457" xr:uid="{00000000-0005-0000-0000-0000AE070000}"/>
    <cellStyle name="Normal 5 4 6 2" xfId="1037" xr:uid="{00000000-0005-0000-0000-0000AF070000}"/>
    <cellStyle name="Normal 5 4 6 2 2" xfId="2197" xr:uid="{00000000-0005-0000-0000-0000B0070000}"/>
    <cellStyle name="Normal 5 4 6 3" xfId="1619" xr:uid="{00000000-0005-0000-0000-0000B1070000}"/>
    <cellStyle name="Normal 5 4 7" xfId="749" xr:uid="{00000000-0005-0000-0000-0000B2070000}"/>
    <cellStyle name="Normal 5 4 7 2" xfId="1909" xr:uid="{00000000-0005-0000-0000-0000B3070000}"/>
    <cellStyle name="Normal 5 4 8" xfId="1331" xr:uid="{00000000-0005-0000-0000-0000B4070000}"/>
    <cellStyle name="Normal 5 5" xfId="162" xr:uid="{00000000-0005-0000-0000-0000B5070000}"/>
    <cellStyle name="Normal 5 5 2" xfId="237" xr:uid="{00000000-0005-0000-0000-0000B6070000}"/>
    <cellStyle name="Normal 5 5 2 2" xfId="385" xr:uid="{00000000-0005-0000-0000-0000B7070000}"/>
    <cellStyle name="Normal 5 5 2 2 2" xfId="685" xr:uid="{00000000-0005-0000-0000-0000B8070000}"/>
    <cellStyle name="Normal 5 5 2 2 2 2" xfId="1265" xr:uid="{00000000-0005-0000-0000-0000B9070000}"/>
    <cellStyle name="Normal 5 5 2 2 2 2 2" xfId="2425" xr:uid="{00000000-0005-0000-0000-0000BA070000}"/>
    <cellStyle name="Normal 5 5 2 2 2 3" xfId="1847" xr:uid="{00000000-0005-0000-0000-0000BB070000}"/>
    <cellStyle name="Normal 5 5 2 2 3" xfId="977" xr:uid="{00000000-0005-0000-0000-0000BC070000}"/>
    <cellStyle name="Normal 5 5 2 2 3 2" xfId="2137" xr:uid="{00000000-0005-0000-0000-0000BD070000}"/>
    <cellStyle name="Normal 5 5 2 2 4" xfId="1559" xr:uid="{00000000-0005-0000-0000-0000BE070000}"/>
    <cellStyle name="Normal 5 5 2 3" xfId="541" xr:uid="{00000000-0005-0000-0000-0000BF070000}"/>
    <cellStyle name="Normal 5 5 2 3 2" xfId="1121" xr:uid="{00000000-0005-0000-0000-0000C0070000}"/>
    <cellStyle name="Normal 5 5 2 3 2 2" xfId="2281" xr:uid="{00000000-0005-0000-0000-0000C1070000}"/>
    <cellStyle name="Normal 5 5 2 3 3" xfId="1703" xr:uid="{00000000-0005-0000-0000-0000C2070000}"/>
    <cellStyle name="Normal 5 5 2 4" xfId="833" xr:uid="{00000000-0005-0000-0000-0000C3070000}"/>
    <cellStyle name="Normal 5 5 2 4 2" xfId="1993" xr:uid="{00000000-0005-0000-0000-0000C4070000}"/>
    <cellStyle name="Normal 5 5 2 5" xfId="1415" xr:uid="{00000000-0005-0000-0000-0000C5070000}"/>
    <cellStyle name="Normal 5 5 3" xfId="313" xr:uid="{00000000-0005-0000-0000-0000C6070000}"/>
    <cellStyle name="Normal 5 5 3 2" xfId="613" xr:uid="{00000000-0005-0000-0000-0000C7070000}"/>
    <cellStyle name="Normal 5 5 3 2 2" xfId="1193" xr:uid="{00000000-0005-0000-0000-0000C8070000}"/>
    <cellStyle name="Normal 5 5 3 2 2 2" xfId="2353" xr:uid="{00000000-0005-0000-0000-0000C9070000}"/>
    <cellStyle name="Normal 5 5 3 2 3" xfId="1775" xr:uid="{00000000-0005-0000-0000-0000CA070000}"/>
    <cellStyle name="Normal 5 5 3 3" xfId="905" xr:uid="{00000000-0005-0000-0000-0000CB070000}"/>
    <cellStyle name="Normal 5 5 3 3 2" xfId="2065" xr:uid="{00000000-0005-0000-0000-0000CC070000}"/>
    <cellStyle name="Normal 5 5 3 4" xfId="1487" xr:uid="{00000000-0005-0000-0000-0000CD070000}"/>
    <cellStyle name="Normal 5 5 4" xfId="469" xr:uid="{00000000-0005-0000-0000-0000CE070000}"/>
    <cellStyle name="Normal 5 5 4 2" xfId="1049" xr:uid="{00000000-0005-0000-0000-0000CF070000}"/>
    <cellStyle name="Normal 5 5 4 2 2" xfId="2209" xr:uid="{00000000-0005-0000-0000-0000D0070000}"/>
    <cellStyle name="Normal 5 5 4 3" xfId="1631" xr:uid="{00000000-0005-0000-0000-0000D1070000}"/>
    <cellStyle name="Normal 5 5 5" xfId="761" xr:uid="{00000000-0005-0000-0000-0000D2070000}"/>
    <cellStyle name="Normal 5 5 5 2" xfId="1921" xr:uid="{00000000-0005-0000-0000-0000D3070000}"/>
    <cellStyle name="Normal 5 5 6" xfId="1343" xr:uid="{00000000-0005-0000-0000-0000D4070000}"/>
    <cellStyle name="Normal 5 6" xfId="186" xr:uid="{00000000-0005-0000-0000-0000D5070000}"/>
    <cellStyle name="Normal 5 6 2" xfId="261" xr:uid="{00000000-0005-0000-0000-0000D6070000}"/>
    <cellStyle name="Normal 5 6 2 2" xfId="409" xr:uid="{00000000-0005-0000-0000-0000D7070000}"/>
    <cellStyle name="Normal 5 6 2 2 2" xfId="709" xr:uid="{00000000-0005-0000-0000-0000D8070000}"/>
    <cellStyle name="Normal 5 6 2 2 2 2" xfId="1289" xr:uid="{00000000-0005-0000-0000-0000D9070000}"/>
    <cellStyle name="Normal 5 6 2 2 2 2 2" xfId="2449" xr:uid="{00000000-0005-0000-0000-0000DA070000}"/>
    <cellStyle name="Normal 5 6 2 2 2 3" xfId="1871" xr:uid="{00000000-0005-0000-0000-0000DB070000}"/>
    <cellStyle name="Normal 5 6 2 2 3" xfId="1001" xr:uid="{00000000-0005-0000-0000-0000DC070000}"/>
    <cellStyle name="Normal 5 6 2 2 3 2" xfId="2161" xr:uid="{00000000-0005-0000-0000-0000DD070000}"/>
    <cellStyle name="Normal 5 6 2 2 4" xfId="1583" xr:uid="{00000000-0005-0000-0000-0000DE070000}"/>
    <cellStyle name="Normal 5 6 2 3" xfId="565" xr:uid="{00000000-0005-0000-0000-0000DF070000}"/>
    <cellStyle name="Normal 5 6 2 3 2" xfId="1145" xr:uid="{00000000-0005-0000-0000-0000E0070000}"/>
    <cellStyle name="Normal 5 6 2 3 2 2" xfId="2305" xr:uid="{00000000-0005-0000-0000-0000E1070000}"/>
    <cellStyle name="Normal 5 6 2 3 3" xfId="1727" xr:uid="{00000000-0005-0000-0000-0000E2070000}"/>
    <cellStyle name="Normal 5 6 2 4" xfId="857" xr:uid="{00000000-0005-0000-0000-0000E3070000}"/>
    <cellStyle name="Normal 5 6 2 4 2" xfId="2017" xr:uid="{00000000-0005-0000-0000-0000E4070000}"/>
    <cellStyle name="Normal 5 6 2 5" xfId="1439" xr:uid="{00000000-0005-0000-0000-0000E5070000}"/>
    <cellStyle name="Normal 5 6 3" xfId="337" xr:uid="{00000000-0005-0000-0000-0000E6070000}"/>
    <cellStyle name="Normal 5 6 3 2" xfId="637" xr:uid="{00000000-0005-0000-0000-0000E7070000}"/>
    <cellStyle name="Normal 5 6 3 2 2" xfId="1217" xr:uid="{00000000-0005-0000-0000-0000E8070000}"/>
    <cellStyle name="Normal 5 6 3 2 2 2" xfId="2377" xr:uid="{00000000-0005-0000-0000-0000E9070000}"/>
    <cellStyle name="Normal 5 6 3 2 3" xfId="1799" xr:uid="{00000000-0005-0000-0000-0000EA070000}"/>
    <cellStyle name="Normal 5 6 3 3" xfId="929" xr:uid="{00000000-0005-0000-0000-0000EB070000}"/>
    <cellStyle name="Normal 5 6 3 3 2" xfId="2089" xr:uid="{00000000-0005-0000-0000-0000EC070000}"/>
    <cellStyle name="Normal 5 6 3 4" xfId="1511" xr:uid="{00000000-0005-0000-0000-0000ED070000}"/>
    <cellStyle name="Normal 5 6 4" xfId="493" xr:uid="{00000000-0005-0000-0000-0000EE070000}"/>
    <cellStyle name="Normal 5 6 4 2" xfId="1073" xr:uid="{00000000-0005-0000-0000-0000EF070000}"/>
    <cellStyle name="Normal 5 6 4 2 2" xfId="2233" xr:uid="{00000000-0005-0000-0000-0000F0070000}"/>
    <cellStyle name="Normal 5 6 4 3" xfId="1655" xr:uid="{00000000-0005-0000-0000-0000F1070000}"/>
    <cellStyle name="Normal 5 6 5" xfId="785" xr:uid="{00000000-0005-0000-0000-0000F2070000}"/>
    <cellStyle name="Normal 5 6 5 2" xfId="1945" xr:uid="{00000000-0005-0000-0000-0000F3070000}"/>
    <cellStyle name="Normal 5 6 6" xfId="1367" xr:uid="{00000000-0005-0000-0000-0000F4070000}"/>
    <cellStyle name="Normal 5 7" xfId="213" xr:uid="{00000000-0005-0000-0000-0000F5070000}"/>
    <cellStyle name="Normal 5 7 2" xfId="361" xr:uid="{00000000-0005-0000-0000-0000F6070000}"/>
    <cellStyle name="Normal 5 7 2 2" xfId="661" xr:uid="{00000000-0005-0000-0000-0000F7070000}"/>
    <cellStyle name="Normal 5 7 2 2 2" xfId="1241" xr:uid="{00000000-0005-0000-0000-0000F8070000}"/>
    <cellStyle name="Normal 5 7 2 2 2 2" xfId="2401" xr:uid="{00000000-0005-0000-0000-0000F9070000}"/>
    <cellStyle name="Normal 5 7 2 2 3" xfId="1823" xr:uid="{00000000-0005-0000-0000-0000FA070000}"/>
    <cellStyle name="Normal 5 7 2 3" xfId="953" xr:uid="{00000000-0005-0000-0000-0000FB070000}"/>
    <cellStyle name="Normal 5 7 2 3 2" xfId="2113" xr:uid="{00000000-0005-0000-0000-0000FC070000}"/>
    <cellStyle name="Normal 5 7 2 4" xfId="1535" xr:uid="{00000000-0005-0000-0000-0000FD070000}"/>
    <cellStyle name="Normal 5 7 3" xfId="517" xr:uid="{00000000-0005-0000-0000-0000FE070000}"/>
    <cellStyle name="Normal 5 7 3 2" xfId="1097" xr:uid="{00000000-0005-0000-0000-0000FF070000}"/>
    <cellStyle name="Normal 5 7 3 2 2" xfId="2257" xr:uid="{00000000-0005-0000-0000-000000080000}"/>
    <cellStyle name="Normal 5 7 3 3" xfId="1679" xr:uid="{00000000-0005-0000-0000-000001080000}"/>
    <cellStyle name="Normal 5 7 4" xfId="809" xr:uid="{00000000-0005-0000-0000-000002080000}"/>
    <cellStyle name="Normal 5 7 4 2" xfId="1969" xr:uid="{00000000-0005-0000-0000-000003080000}"/>
    <cellStyle name="Normal 5 7 5" xfId="1391" xr:uid="{00000000-0005-0000-0000-000004080000}"/>
    <cellStyle name="Normal 5 8" xfId="289" xr:uid="{00000000-0005-0000-0000-000005080000}"/>
    <cellStyle name="Normal 5 8 2" xfId="589" xr:uid="{00000000-0005-0000-0000-000006080000}"/>
    <cellStyle name="Normal 5 8 2 2" xfId="1169" xr:uid="{00000000-0005-0000-0000-000007080000}"/>
    <cellStyle name="Normal 5 8 2 2 2" xfId="2329" xr:uid="{00000000-0005-0000-0000-000008080000}"/>
    <cellStyle name="Normal 5 8 2 3" xfId="1751" xr:uid="{00000000-0005-0000-0000-000009080000}"/>
    <cellStyle name="Normal 5 8 3" xfId="881" xr:uid="{00000000-0005-0000-0000-00000A080000}"/>
    <cellStyle name="Normal 5 8 3 2" xfId="2041" xr:uid="{00000000-0005-0000-0000-00000B080000}"/>
    <cellStyle name="Normal 5 8 4" xfId="1463" xr:uid="{00000000-0005-0000-0000-00000C080000}"/>
    <cellStyle name="Normal 5 9" xfId="445" xr:uid="{00000000-0005-0000-0000-00000D080000}"/>
    <cellStyle name="Normal 5 9 2" xfId="1025" xr:uid="{00000000-0005-0000-0000-00000E080000}"/>
    <cellStyle name="Normal 5 9 2 2" xfId="2185" xr:uid="{00000000-0005-0000-0000-00000F080000}"/>
    <cellStyle name="Normal 5 9 3" xfId="1607" xr:uid="{00000000-0005-0000-0000-000010080000}"/>
    <cellStyle name="Normal 6" xfId="55" xr:uid="{00000000-0005-0000-0000-000011080000}"/>
    <cellStyle name="Normal 6 2" xfId="130" xr:uid="{00000000-0005-0000-0000-000012080000}"/>
    <cellStyle name="Normal 6 3" xfId="137" xr:uid="{00000000-0005-0000-0000-000013080000}"/>
    <cellStyle name="Normal 7" xfId="56" xr:uid="{00000000-0005-0000-0000-000014080000}"/>
    <cellStyle name="Normal 7 10" xfId="1320" xr:uid="{00000000-0005-0000-0000-000015080000}"/>
    <cellStyle name="Normal 7 11" xfId="140" xr:uid="{00000000-0005-0000-0000-000016080000}"/>
    <cellStyle name="Normal 7 2" xfId="126" xr:uid="{00000000-0005-0000-0000-000017080000}"/>
    <cellStyle name="Normal 7 2 2" xfId="153" xr:uid="{00000000-0005-0000-0000-000018080000}"/>
    <cellStyle name="Normal 7 2 2 2" xfId="181" xr:uid="{00000000-0005-0000-0000-000019080000}"/>
    <cellStyle name="Normal 7 2 2 2 2" xfId="256" xr:uid="{00000000-0005-0000-0000-00001A080000}"/>
    <cellStyle name="Normal 7 2 2 2 2 2" xfId="404" xr:uid="{00000000-0005-0000-0000-00001B080000}"/>
    <cellStyle name="Normal 7 2 2 2 2 2 2" xfId="704" xr:uid="{00000000-0005-0000-0000-00001C080000}"/>
    <cellStyle name="Normal 7 2 2 2 2 2 2 2" xfId="1284" xr:uid="{00000000-0005-0000-0000-00001D080000}"/>
    <cellStyle name="Normal 7 2 2 2 2 2 2 2 2" xfId="2444" xr:uid="{00000000-0005-0000-0000-00001E080000}"/>
    <cellStyle name="Normal 7 2 2 2 2 2 2 3" xfId="1866" xr:uid="{00000000-0005-0000-0000-00001F080000}"/>
    <cellStyle name="Normal 7 2 2 2 2 2 3" xfId="996" xr:uid="{00000000-0005-0000-0000-000020080000}"/>
    <cellStyle name="Normal 7 2 2 2 2 2 3 2" xfId="2156" xr:uid="{00000000-0005-0000-0000-000021080000}"/>
    <cellStyle name="Normal 7 2 2 2 2 2 4" xfId="1578" xr:uid="{00000000-0005-0000-0000-000022080000}"/>
    <cellStyle name="Normal 7 2 2 2 2 3" xfId="560" xr:uid="{00000000-0005-0000-0000-000023080000}"/>
    <cellStyle name="Normal 7 2 2 2 2 3 2" xfId="1140" xr:uid="{00000000-0005-0000-0000-000024080000}"/>
    <cellStyle name="Normal 7 2 2 2 2 3 2 2" xfId="2300" xr:uid="{00000000-0005-0000-0000-000025080000}"/>
    <cellStyle name="Normal 7 2 2 2 2 3 3" xfId="1722" xr:uid="{00000000-0005-0000-0000-000026080000}"/>
    <cellStyle name="Normal 7 2 2 2 2 4" xfId="852" xr:uid="{00000000-0005-0000-0000-000027080000}"/>
    <cellStyle name="Normal 7 2 2 2 2 4 2" xfId="2012" xr:uid="{00000000-0005-0000-0000-000028080000}"/>
    <cellStyle name="Normal 7 2 2 2 2 5" xfId="1434" xr:uid="{00000000-0005-0000-0000-000029080000}"/>
    <cellStyle name="Normal 7 2 2 2 3" xfId="332" xr:uid="{00000000-0005-0000-0000-00002A080000}"/>
    <cellStyle name="Normal 7 2 2 2 3 2" xfId="632" xr:uid="{00000000-0005-0000-0000-00002B080000}"/>
    <cellStyle name="Normal 7 2 2 2 3 2 2" xfId="1212" xr:uid="{00000000-0005-0000-0000-00002C080000}"/>
    <cellStyle name="Normal 7 2 2 2 3 2 2 2" xfId="2372" xr:uid="{00000000-0005-0000-0000-00002D080000}"/>
    <cellStyle name="Normal 7 2 2 2 3 2 3" xfId="1794" xr:uid="{00000000-0005-0000-0000-00002E080000}"/>
    <cellStyle name="Normal 7 2 2 2 3 3" xfId="924" xr:uid="{00000000-0005-0000-0000-00002F080000}"/>
    <cellStyle name="Normal 7 2 2 2 3 3 2" xfId="2084" xr:uid="{00000000-0005-0000-0000-000030080000}"/>
    <cellStyle name="Normal 7 2 2 2 3 4" xfId="1506" xr:uid="{00000000-0005-0000-0000-000031080000}"/>
    <cellStyle name="Normal 7 2 2 2 4" xfId="488" xr:uid="{00000000-0005-0000-0000-000032080000}"/>
    <cellStyle name="Normal 7 2 2 2 4 2" xfId="1068" xr:uid="{00000000-0005-0000-0000-000033080000}"/>
    <cellStyle name="Normal 7 2 2 2 4 2 2" xfId="2228" xr:uid="{00000000-0005-0000-0000-000034080000}"/>
    <cellStyle name="Normal 7 2 2 2 4 3" xfId="1650" xr:uid="{00000000-0005-0000-0000-000035080000}"/>
    <cellStyle name="Normal 7 2 2 2 5" xfId="780" xr:uid="{00000000-0005-0000-0000-000036080000}"/>
    <cellStyle name="Normal 7 2 2 2 5 2" xfId="1940" xr:uid="{00000000-0005-0000-0000-000037080000}"/>
    <cellStyle name="Normal 7 2 2 2 6" xfId="1362" xr:uid="{00000000-0005-0000-0000-000038080000}"/>
    <cellStyle name="Normal 7 2 2 3" xfId="205" xr:uid="{00000000-0005-0000-0000-000039080000}"/>
    <cellStyle name="Normal 7 2 2 3 2" xfId="280" xr:uid="{00000000-0005-0000-0000-00003A080000}"/>
    <cellStyle name="Normal 7 2 2 3 2 2" xfId="428" xr:uid="{00000000-0005-0000-0000-00003B080000}"/>
    <cellStyle name="Normal 7 2 2 3 2 2 2" xfId="728" xr:uid="{00000000-0005-0000-0000-00003C080000}"/>
    <cellStyle name="Normal 7 2 2 3 2 2 2 2" xfId="1308" xr:uid="{00000000-0005-0000-0000-00003D080000}"/>
    <cellStyle name="Normal 7 2 2 3 2 2 2 2 2" xfId="2468" xr:uid="{00000000-0005-0000-0000-00003E080000}"/>
    <cellStyle name="Normal 7 2 2 3 2 2 2 3" xfId="1890" xr:uid="{00000000-0005-0000-0000-00003F080000}"/>
    <cellStyle name="Normal 7 2 2 3 2 2 3" xfId="1020" xr:uid="{00000000-0005-0000-0000-000040080000}"/>
    <cellStyle name="Normal 7 2 2 3 2 2 3 2" xfId="2180" xr:uid="{00000000-0005-0000-0000-000041080000}"/>
    <cellStyle name="Normal 7 2 2 3 2 2 4" xfId="1602" xr:uid="{00000000-0005-0000-0000-000042080000}"/>
    <cellStyle name="Normal 7 2 2 3 2 3" xfId="584" xr:uid="{00000000-0005-0000-0000-000043080000}"/>
    <cellStyle name="Normal 7 2 2 3 2 3 2" xfId="1164" xr:uid="{00000000-0005-0000-0000-000044080000}"/>
    <cellStyle name="Normal 7 2 2 3 2 3 2 2" xfId="2324" xr:uid="{00000000-0005-0000-0000-000045080000}"/>
    <cellStyle name="Normal 7 2 2 3 2 3 3" xfId="1746" xr:uid="{00000000-0005-0000-0000-000046080000}"/>
    <cellStyle name="Normal 7 2 2 3 2 4" xfId="876" xr:uid="{00000000-0005-0000-0000-000047080000}"/>
    <cellStyle name="Normal 7 2 2 3 2 4 2" xfId="2036" xr:uid="{00000000-0005-0000-0000-000048080000}"/>
    <cellStyle name="Normal 7 2 2 3 2 5" xfId="1458" xr:uid="{00000000-0005-0000-0000-000049080000}"/>
    <cellStyle name="Normal 7 2 2 3 3" xfId="356" xr:uid="{00000000-0005-0000-0000-00004A080000}"/>
    <cellStyle name="Normal 7 2 2 3 3 2" xfId="656" xr:uid="{00000000-0005-0000-0000-00004B080000}"/>
    <cellStyle name="Normal 7 2 2 3 3 2 2" xfId="1236" xr:uid="{00000000-0005-0000-0000-00004C080000}"/>
    <cellStyle name="Normal 7 2 2 3 3 2 2 2" xfId="2396" xr:uid="{00000000-0005-0000-0000-00004D080000}"/>
    <cellStyle name="Normal 7 2 2 3 3 2 3" xfId="1818" xr:uid="{00000000-0005-0000-0000-00004E080000}"/>
    <cellStyle name="Normal 7 2 2 3 3 3" xfId="948" xr:uid="{00000000-0005-0000-0000-00004F080000}"/>
    <cellStyle name="Normal 7 2 2 3 3 3 2" xfId="2108" xr:uid="{00000000-0005-0000-0000-000050080000}"/>
    <cellStyle name="Normal 7 2 2 3 3 4" xfId="1530" xr:uid="{00000000-0005-0000-0000-000051080000}"/>
    <cellStyle name="Normal 7 2 2 3 4" xfId="512" xr:uid="{00000000-0005-0000-0000-000052080000}"/>
    <cellStyle name="Normal 7 2 2 3 4 2" xfId="1092" xr:uid="{00000000-0005-0000-0000-000053080000}"/>
    <cellStyle name="Normal 7 2 2 3 4 2 2" xfId="2252" xr:uid="{00000000-0005-0000-0000-000054080000}"/>
    <cellStyle name="Normal 7 2 2 3 4 3" xfId="1674" xr:uid="{00000000-0005-0000-0000-000055080000}"/>
    <cellStyle name="Normal 7 2 2 3 5" xfId="804" xr:uid="{00000000-0005-0000-0000-000056080000}"/>
    <cellStyle name="Normal 7 2 2 3 5 2" xfId="1964" xr:uid="{00000000-0005-0000-0000-000057080000}"/>
    <cellStyle name="Normal 7 2 2 3 6" xfId="1386" xr:uid="{00000000-0005-0000-0000-000058080000}"/>
    <cellStyle name="Normal 7 2 2 4" xfId="232" xr:uid="{00000000-0005-0000-0000-000059080000}"/>
    <cellStyle name="Normal 7 2 2 4 2" xfId="380" xr:uid="{00000000-0005-0000-0000-00005A080000}"/>
    <cellStyle name="Normal 7 2 2 4 2 2" xfId="680" xr:uid="{00000000-0005-0000-0000-00005B080000}"/>
    <cellStyle name="Normal 7 2 2 4 2 2 2" xfId="1260" xr:uid="{00000000-0005-0000-0000-00005C080000}"/>
    <cellStyle name="Normal 7 2 2 4 2 2 2 2" xfId="2420" xr:uid="{00000000-0005-0000-0000-00005D080000}"/>
    <cellStyle name="Normal 7 2 2 4 2 2 3" xfId="1842" xr:uid="{00000000-0005-0000-0000-00005E080000}"/>
    <cellStyle name="Normal 7 2 2 4 2 3" xfId="972" xr:uid="{00000000-0005-0000-0000-00005F080000}"/>
    <cellStyle name="Normal 7 2 2 4 2 3 2" xfId="2132" xr:uid="{00000000-0005-0000-0000-000060080000}"/>
    <cellStyle name="Normal 7 2 2 4 2 4" xfId="1554" xr:uid="{00000000-0005-0000-0000-000061080000}"/>
    <cellStyle name="Normal 7 2 2 4 3" xfId="536" xr:uid="{00000000-0005-0000-0000-000062080000}"/>
    <cellStyle name="Normal 7 2 2 4 3 2" xfId="1116" xr:uid="{00000000-0005-0000-0000-000063080000}"/>
    <cellStyle name="Normal 7 2 2 4 3 2 2" xfId="2276" xr:uid="{00000000-0005-0000-0000-000064080000}"/>
    <cellStyle name="Normal 7 2 2 4 3 3" xfId="1698" xr:uid="{00000000-0005-0000-0000-000065080000}"/>
    <cellStyle name="Normal 7 2 2 4 4" xfId="828" xr:uid="{00000000-0005-0000-0000-000066080000}"/>
    <cellStyle name="Normal 7 2 2 4 4 2" xfId="1988" xr:uid="{00000000-0005-0000-0000-000067080000}"/>
    <cellStyle name="Normal 7 2 2 4 5" xfId="1410" xr:uid="{00000000-0005-0000-0000-000068080000}"/>
    <cellStyle name="Normal 7 2 2 5" xfId="308" xr:uid="{00000000-0005-0000-0000-000069080000}"/>
    <cellStyle name="Normal 7 2 2 5 2" xfId="608" xr:uid="{00000000-0005-0000-0000-00006A080000}"/>
    <cellStyle name="Normal 7 2 2 5 2 2" xfId="1188" xr:uid="{00000000-0005-0000-0000-00006B080000}"/>
    <cellStyle name="Normal 7 2 2 5 2 2 2" xfId="2348" xr:uid="{00000000-0005-0000-0000-00006C080000}"/>
    <cellStyle name="Normal 7 2 2 5 2 3" xfId="1770" xr:uid="{00000000-0005-0000-0000-00006D080000}"/>
    <cellStyle name="Normal 7 2 2 5 3" xfId="900" xr:uid="{00000000-0005-0000-0000-00006E080000}"/>
    <cellStyle name="Normal 7 2 2 5 3 2" xfId="2060" xr:uid="{00000000-0005-0000-0000-00006F080000}"/>
    <cellStyle name="Normal 7 2 2 5 4" xfId="1482" xr:uid="{00000000-0005-0000-0000-000070080000}"/>
    <cellStyle name="Normal 7 2 2 6" xfId="464" xr:uid="{00000000-0005-0000-0000-000071080000}"/>
    <cellStyle name="Normal 7 2 2 6 2" xfId="1044" xr:uid="{00000000-0005-0000-0000-000072080000}"/>
    <cellStyle name="Normal 7 2 2 6 2 2" xfId="2204" xr:uid="{00000000-0005-0000-0000-000073080000}"/>
    <cellStyle name="Normal 7 2 2 6 3" xfId="1626" xr:uid="{00000000-0005-0000-0000-000074080000}"/>
    <cellStyle name="Normal 7 2 2 7" xfId="756" xr:uid="{00000000-0005-0000-0000-000075080000}"/>
    <cellStyle name="Normal 7 2 2 7 2" xfId="1916" xr:uid="{00000000-0005-0000-0000-000076080000}"/>
    <cellStyle name="Normal 7 2 2 8" xfId="1338" xr:uid="{00000000-0005-0000-0000-000077080000}"/>
    <cellStyle name="Normal 7 2 3" xfId="169" xr:uid="{00000000-0005-0000-0000-000078080000}"/>
    <cellStyle name="Normal 7 2 3 2" xfId="244" xr:uid="{00000000-0005-0000-0000-000079080000}"/>
    <cellStyle name="Normal 7 2 3 2 2" xfId="392" xr:uid="{00000000-0005-0000-0000-00007A080000}"/>
    <cellStyle name="Normal 7 2 3 2 2 2" xfId="692" xr:uid="{00000000-0005-0000-0000-00007B080000}"/>
    <cellStyle name="Normal 7 2 3 2 2 2 2" xfId="1272" xr:uid="{00000000-0005-0000-0000-00007C080000}"/>
    <cellStyle name="Normal 7 2 3 2 2 2 2 2" xfId="2432" xr:uid="{00000000-0005-0000-0000-00007D080000}"/>
    <cellStyle name="Normal 7 2 3 2 2 2 3" xfId="1854" xr:uid="{00000000-0005-0000-0000-00007E080000}"/>
    <cellStyle name="Normal 7 2 3 2 2 3" xfId="984" xr:uid="{00000000-0005-0000-0000-00007F080000}"/>
    <cellStyle name="Normal 7 2 3 2 2 3 2" xfId="2144" xr:uid="{00000000-0005-0000-0000-000080080000}"/>
    <cellStyle name="Normal 7 2 3 2 2 4" xfId="1566" xr:uid="{00000000-0005-0000-0000-000081080000}"/>
    <cellStyle name="Normal 7 2 3 2 3" xfId="548" xr:uid="{00000000-0005-0000-0000-000082080000}"/>
    <cellStyle name="Normal 7 2 3 2 3 2" xfId="1128" xr:uid="{00000000-0005-0000-0000-000083080000}"/>
    <cellStyle name="Normal 7 2 3 2 3 2 2" xfId="2288" xr:uid="{00000000-0005-0000-0000-000084080000}"/>
    <cellStyle name="Normal 7 2 3 2 3 3" xfId="1710" xr:uid="{00000000-0005-0000-0000-000085080000}"/>
    <cellStyle name="Normal 7 2 3 2 4" xfId="840" xr:uid="{00000000-0005-0000-0000-000086080000}"/>
    <cellStyle name="Normal 7 2 3 2 4 2" xfId="2000" xr:uid="{00000000-0005-0000-0000-000087080000}"/>
    <cellStyle name="Normal 7 2 3 2 5" xfId="1422" xr:uid="{00000000-0005-0000-0000-000088080000}"/>
    <cellStyle name="Normal 7 2 3 3" xfId="320" xr:uid="{00000000-0005-0000-0000-000089080000}"/>
    <cellStyle name="Normal 7 2 3 3 2" xfId="620" xr:uid="{00000000-0005-0000-0000-00008A080000}"/>
    <cellStyle name="Normal 7 2 3 3 2 2" xfId="1200" xr:uid="{00000000-0005-0000-0000-00008B080000}"/>
    <cellStyle name="Normal 7 2 3 3 2 2 2" xfId="2360" xr:uid="{00000000-0005-0000-0000-00008C080000}"/>
    <cellStyle name="Normal 7 2 3 3 2 3" xfId="1782" xr:uid="{00000000-0005-0000-0000-00008D080000}"/>
    <cellStyle name="Normal 7 2 3 3 3" xfId="912" xr:uid="{00000000-0005-0000-0000-00008E080000}"/>
    <cellStyle name="Normal 7 2 3 3 3 2" xfId="2072" xr:uid="{00000000-0005-0000-0000-00008F080000}"/>
    <cellStyle name="Normal 7 2 3 3 4" xfId="1494" xr:uid="{00000000-0005-0000-0000-000090080000}"/>
    <cellStyle name="Normal 7 2 3 4" xfId="476" xr:uid="{00000000-0005-0000-0000-000091080000}"/>
    <cellStyle name="Normal 7 2 3 4 2" xfId="1056" xr:uid="{00000000-0005-0000-0000-000092080000}"/>
    <cellStyle name="Normal 7 2 3 4 2 2" xfId="2216" xr:uid="{00000000-0005-0000-0000-000093080000}"/>
    <cellStyle name="Normal 7 2 3 4 3" xfId="1638" xr:uid="{00000000-0005-0000-0000-000094080000}"/>
    <cellStyle name="Normal 7 2 3 5" xfId="768" xr:uid="{00000000-0005-0000-0000-000095080000}"/>
    <cellStyle name="Normal 7 2 3 5 2" xfId="1928" xr:uid="{00000000-0005-0000-0000-000096080000}"/>
    <cellStyle name="Normal 7 2 3 6" xfId="1350" xr:uid="{00000000-0005-0000-0000-000097080000}"/>
    <cellStyle name="Normal 7 2 4" xfId="193" xr:uid="{00000000-0005-0000-0000-000098080000}"/>
    <cellStyle name="Normal 7 2 4 2" xfId="268" xr:uid="{00000000-0005-0000-0000-000099080000}"/>
    <cellStyle name="Normal 7 2 4 2 2" xfId="416" xr:uid="{00000000-0005-0000-0000-00009A080000}"/>
    <cellStyle name="Normal 7 2 4 2 2 2" xfId="716" xr:uid="{00000000-0005-0000-0000-00009B080000}"/>
    <cellStyle name="Normal 7 2 4 2 2 2 2" xfId="1296" xr:uid="{00000000-0005-0000-0000-00009C080000}"/>
    <cellStyle name="Normal 7 2 4 2 2 2 2 2" xfId="2456" xr:uid="{00000000-0005-0000-0000-00009D080000}"/>
    <cellStyle name="Normal 7 2 4 2 2 2 3" xfId="1878" xr:uid="{00000000-0005-0000-0000-00009E080000}"/>
    <cellStyle name="Normal 7 2 4 2 2 3" xfId="1008" xr:uid="{00000000-0005-0000-0000-00009F080000}"/>
    <cellStyle name="Normal 7 2 4 2 2 3 2" xfId="2168" xr:uid="{00000000-0005-0000-0000-0000A0080000}"/>
    <cellStyle name="Normal 7 2 4 2 2 4" xfId="1590" xr:uid="{00000000-0005-0000-0000-0000A1080000}"/>
    <cellStyle name="Normal 7 2 4 2 3" xfId="572" xr:uid="{00000000-0005-0000-0000-0000A2080000}"/>
    <cellStyle name="Normal 7 2 4 2 3 2" xfId="1152" xr:uid="{00000000-0005-0000-0000-0000A3080000}"/>
    <cellStyle name="Normal 7 2 4 2 3 2 2" xfId="2312" xr:uid="{00000000-0005-0000-0000-0000A4080000}"/>
    <cellStyle name="Normal 7 2 4 2 3 3" xfId="1734" xr:uid="{00000000-0005-0000-0000-0000A5080000}"/>
    <cellStyle name="Normal 7 2 4 2 4" xfId="864" xr:uid="{00000000-0005-0000-0000-0000A6080000}"/>
    <cellStyle name="Normal 7 2 4 2 4 2" xfId="2024" xr:uid="{00000000-0005-0000-0000-0000A7080000}"/>
    <cellStyle name="Normal 7 2 4 2 5" xfId="1446" xr:uid="{00000000-0005-0000-0000-0000A8080000}"/>
    <cellStyle name="Normal 7 2 4 3" xfId="344" xr:uid="{00000000-0005-0000-0000-0000A9080000}"/>
    <cellStyle name="Normal 7 2 4 3 2" xfId="644" xr:uid="{00000000-0005-0000-0000-0000AA080000}"/>
    <cellStyle name="Normal 7 2 4 3 2 2" xfId="1224" xr:uid="{00000000-0005-0000-0000-0000AB080000}"/>
    <cellStyle name="Normal 7 2 4 3 2 2 2" xfId="2384" xr:uid="{00000000-0005-0000-0000-0000AC080000}"/>
    <cellStyle name="Normal 7 2 4 3 2 3" xfId="1806" xr:uid="{00000000-0005-0000-0000-0000AD080000}"/>
    <cellStyle name="Normal 7 2 4 3 3" xfId="936" xr:uid="{00000000-0005-0000-0000-0000AE080000}"/>
    <cellStyle name="Normal 7 2 4 3 3 2" xfId="2096" xr:uid="{00000000-0005-0000-0000-0000AF080000}"/>
    <cellStyle name="Normal 7 2 4 3 4" xfId="1518" xr:uid="{00000000-0005-0000-0000-0000B0080000}"/>
    <cellStyle name="Normal 7 2 4 4" xfId="500" xr:uid="{00000000-0005-0000-0000-0000B1080000}"/>
    <cellStyle name="Normal 7 2 4 4 2" xfId="1080" xr:uid="{00000000-0005-0000-0000-0000B2080000}"/>
    <cellStyle name="Normal 7 2 4 4 2 2" xfId="2240" xr:uid="{00000000-0005-0000-0000-0000B3080000}"/>
    <cellStyle name="Normal 7 2 4 4 3" xfId="1662" xr:uid="{00000000-0005-0000-0000-0000B4080000}"/>
    <cellStyle name="Normal 7 2 4 5" xfId="792" xr:uid="{00000000-0005-0000-0000-0000B5080000}"/>
    <cellStyle name="Normal 7 2 4 5 2" xfId="1952" xr:uid="{00000000-0005-0000-0000-0000B6080000}"/>
    <cellStyle name="Normal 7 2 4 6" xfId="1374" xr:uid="{00000000-0005-0000-0000-0000B7080000}"/>
    <cellStyle name="Normal 7 2 5" xfId="220" xr:uid="{00000000-0005-0000-0000-0000B8080000}"/>
    <cellStyle name="Normal 7 2 5 2" xfId="368" xr:uid="{00000000-0005-0000-0000-0000B9080000}"/>
    <cellStyle name="Normal 7 2 5 2 2" xfId="668" xr:uid="{00000000-0005-0000-0000-0000BA080000}"/>
    <cellStyle name="Normal 7 2 5 2 2 2" xfId="1248" xr:uid="{00000000-0005-0000-0000-0000BB080000}"/>
    <cellStyle name="Normal 7 2 5 2 2 2 2" xfId="2408" xr:uid="{00000000-0005-0000-0000-0000BC080000}"/>
    <cellStyle name="Normal 7 2 5 2 2 3" xfId="1830" xr:uid="{00000000-0005-0000-0000-0000BD080000}"/>
    <cellStyle name="Normal 7 2 5 2 3" xfId="960" xr:uid="{00000000-0005-0000-0000-0000BE080000}"/>
    <cellStyle name="Normal 7 2 5 2 3 2" xfId="2120" xr:uid="{00000000-0005-0000-0000-0000BF080000}"/>
    <cellStyle name="Normal 7 2 5 2 4" xfId="1542" xr:uid="{00000000-0005-0000-0000-0000C0080000}"/>
    <cellStyle name="Normal 7 2 5 3" xfId="524" xr:uid="{00000000-0005-0000-0000-0000C1080000}"/>
    <cellStyle name="Normal 7 2 5 3 2" xfId="1104" xr:uid="{00000000-0005-0000-0000-0000C2080000}"/>
    <cellStyle name="Normal 7 2 5 3 2 2" xfId="2264" xr:uid="{00000000-0005-0000-0000-0000C3080000}"/>
    <cellStyle name="Normal 7 2 5 3 3" xfId="1686" xr:uid="{00000000-0005-0000-0000-0000C4080000}"/>
    <cellStyle name="Normal 7 2 5 4" xfId="816" xr:uid="{00000000-0005-0000-0000-0000C5080000}"/>
    <cellStyle name="Normal 7 2 5 4 2" xfId="1976" xr:uid="{00000000-0005-0000-0000-0000C6080000}"/>
    <cellStyle name="Normal 7 2 5 5" xfId="1398" xr:uid="{00000000-0005-0000-0000-0000C7080000}"/>
    <cellStyle name="Normal 7 2 6" xfId="296" xr:uid="{00000000-0005-0000-0000-0000C8080000}"/>
    <cellStyle name="Normal 7 2 6 2" xfId="596" xr:uid="{00000000-0005-0000-0000-0000C9080000}"/>
    <cellStyle name="Normal 7 2 6 2 2" xfId="1176" xr:uid="{00000000-0005-0000-0000-0000CA080000}"/>
    <cellStyle name="Normal 7 2 6 2 2 2" xfId="2336" xr:uid="{00000000-0005-0000-0000-0000CB080000}"/>
    <cellStyle name="Normal 7 2 6 2 3" xfId="1758" xr:uid="{00000000-0005-0000-0000-0000CC080000}"/>
    <cellStyle name="Normal 7 2 6 3" xfId="888" xr:uid="{00000000-0005-0000-0000-0000CD080000}"/>
    <cellStyle name="Normal 7 2 6 3 2" xfId="2048" xr:uid="{00000000-0005-0000-0000-0000CE080000}"/>
    <cellStyle name="Normal 7 2 6 4" xfId="1470" xr:uid="{00000000-0005-0000-0000-0000CF080000}"/>
    <cellStyle name="Normal 7 2 7" xfId="452" xr:uid="{00000000-0005-0000-0000-0000D0080000}"/>
    <cellStyle name="Normal 7 2 7 2" xfId="1032" xr:uid="{00000000-0005-0000-0000-0000D1080000}"/>
    <cellStyle name="Normal 7 2 7 2 2" xfId="2192" xr:uid="{00000000-0005-0000-0000-0000D2080000}"/>
    <cellStyle name="Normal 7 2 7 3" xfId="1614" xr:uid="{00000000-0005-0000-0000-0000D3080000}"/>
    <cellStyle name="Normal 7 2 8" xfId="744" xr:uid="{00000000-0005-0000-0000-0000D4080000}"/>
    <cellStyle name="Normal 7 2 8 2" xfId="1904" xr:uid="{00000000-0005-0000-0000-0000D5080000}"/>
    <cellStyle name="Normal 7 2 9" xfId="1326" xr:uid="{00000000-0005-0000-0000-0000D6080000}"/>
    <cellStyle name="Normal 7 3" xfId="147" xr:uid="{00000000-0005-0000-0000-0000D7080000}"/>
    <cellStyle name="Normal 7 3 2" xfId="175" xr:uid="{00000000-0005-0000-0000-0000D8080000}"/>
    <cellStyle name="Normal 7 3 2 2" xfId="250" xr:uid="{00000000-0005-0000-0000-0000D9080000}"/>
    <cellStyle name="Normal 7 3 2 2 2" xfId="398" xr:uid="{00000000-0005-0000-0000-0000DA080000}"/>
    <cellStyle name="Normal 7 3 2 2 2 2" xfId="698" xr:uid="{00000000-0005-0000-0000-0000DB080000}"/>
    <cellStyle name="Normal 7 3 2 2 2 2 2" xfId="1278" xr:uid="{00000000-0005-0000-0000-0000DC080000}"/>
    <cellStyle name="Normal 7 3 2 2 2 2 2 2" xfId="2438" xr:uid="{00000000-0005-0000-0000-0000DD080000}"/>
    <cellStyle name="Normal 7 3 2 2 2 2 3" xfId="1860" xr:uid="{00000000-0005-0000-0000-0000DE080000}"/>
    <cellStyle name="Normal 7 3 2 2 2 3" xfId="990" xr:uid="{00000000-0005-0000-0000-0000DF080000}"/>
    <cellStyle name="Normal 7 3 2 2 2 3 2" xfId="2150" xr:uid="{00000000-0005-0000-0000-0000E0080000}"/>
    <cellStyle name="Normal 7 3 2 2 2 4" xfId="1572" xr:uid="{00000000-0005-0000-0000-0000E1080000}"/>
    <cellStyle name="Normal 7 3 2 2 3" xfId="554" xr:uid="{00000000-0005-0000-0000-0000E2080000}"/>
    <cellStyle name="Normal 7 3 2 2 3 2" xfId="1134" xr:uid="{00000000-0005-0000-0000-0000E3080000}"/>
    <cellStyle name="Normal 7 3 2 2 3 2 2" xfId="2294" xr:uid="{00000000-0005-0000-0000-0000E4080000}"/>
    <cellStyle name="Normal 7 3 2 2 3 3" xfId="1716" xr:uid="{00000000-0005-0000-0000-0000E5080000}"/>
    <cellStyle name="Normal 7 3 2 2 4" xfId="846" xr:uid="{00000000-0005-0000-0000-0000E6080000}"/>
    <cellStyle name="Normal 7 3 2 2 4 2" xfId="2006" xr:uid="{00000000-0005-0000-0000-0000E7080000}"/>
    <cellStyle name="Normal 7 3 2 2 5" xfId="1428" xr:uid="{00000000-0005-0000-0000-0000E8080000}"/>
    <cellStyle name="Normal 7 3 2 3" xfId="326" xr:uid="{00000000-0005-0000-0000-0000E9080000}"/>
    <cellStyle name="Normal 7 3 2 3 2" xfId="626" xr:uid="{00000000-0005-0000-0000-0000EA080000}"/>
    <cellStyle name="Normal 7 3 2 3 2 2" xfId="1206" xr:uid="{00000000-0005-0000-0000-0000EB080000}"/>
    <cellStyle name="Normal 7 3 2 3 2 2 2" xfId="2366" xr:uid="{00000000-0005-0000-0000-0000EC080000}"/>
    <cellStyle name="Normal 7 3 2 3 2 3" xfId="1788" xr:uid="{00000000-0005-0000-0000-0000ED080000}"/>
    <cellStyle name="Normal 7 3 2 3 3" xfId="918" xr:uid="{00000000-0005-0000-0000-0000EE080000}"/>
    <cellStyle name="Normal 7 3 2 3 3 2" xfId="2078" xr:uid="{00000000-0005-0000-0000-0000EF080000}"/>
    <cellStyle name="Normal 7 3 2 3 4" xfId="1500" xr:uid="{00000000-0005-0000-0000-0000F0080000}"/>
    <cellStyle name="Normal 7 3 2 4" xfId="482" xr:uid="{00000000-0005-0000-0000-0000F1080000}"/>
    <cellStyle name="Normal 7 3 2 4 2" xfId="1062" xr:uid="{00000000-0005-0000-0000-0000F2080000}"/>
    <cellStyle name="Normal 7 3 2 4 2 2" xfId="2222" xr:uid="{00000000-0005-0000-0000-0000F3080000}"/>
    <cellStyle name="Normal 7 3 2 4 3" xfId="1644" xr:uid="{00000000-0005-0000-0000-0000F4080000}"/>
    <cellStyle name="Normal 7 3 2 5" xfId="774" xr:uid="{00000000-0005-0000-0000-0000F5080000}"/>
    <cellStyle name="Normal 7 3 2 5 2" xfId="1934" xr:uid="{00000000-0005-0000-0000-0000F6080000}"/>
    <cellStyle name="Normal 7 3 2 6" xfId="1356" xr:uid="{00000000-0005-0000-0000-0000F7080000}"/>
    <cellStyle name="Normal 7 3 3" xfId="199" xr:uid="{00000000-0005-0000-0000-0000F8080000}"/>
    <cellStyle name="Normal 7 3 3 2" xfId="274" xr:uid="{00000000-0005-0000-0000-0000F9080000}"/>
    <cellStyle name="Normal 7 3 3 2 2" xfId="422" xr:uid="{00000000-0005-0000-0000-0000FA080000}"/>
    <cellStyle name="Normal 7 3 3 2 2 2" xfId="722" xr:uid="{00000000-0005-0000-0000-0000FB080000}"/>
    <cellStyle name="Normal 7 3 3 2 2 2 2" xfId="1302" xr:uid="{00000000-0005-0000-0000-0000FC080000}"/>
    <cellStyle name="Normal 7 3 3 2 2 2 2 2" xfId="2462" xr:uid="{00000000-0005-0000-0000-0000FD080000}"/>
    <cellStyle name="Normal 7 3 3 2 2 2 3" xfId="1884" xr:uid="{00000000-0005-0000-0000-0000FE080000}"/>
    <cellStyle name="Normal 7 3 3 2 2 3" xfId="1014" xr:uid="{00000000-0005-0000-0000-0000FF080000}"/>
    <cellStyle name="Normal 7 3 3 2 2 3 2" xfId="2174" xr:uid="{00000000-0005-0000-0000-000000090000}"/>
    <cellStyle name="Normal 7 3 3 2 2 4" xfId="1596" xr:uid="{00000000-0005-0000-0000-000001090000}"/>
    <cellStyle name="Normal 7 3 3 2 3" xfId="578" xr:uid="{00000000-0005-0000-0000-000002090000}"/>
    <cellStyle name="Normal 7 3 3 2 3 2" xfId="1158" xr:uid="{00000000-0005-0000-0000-000003090000}"/>
    <cellStyle name="Normal 7 3 3 2 3 2 2" xfId="2318" xr:uid="{00000000-0005-0000-0000-000004090000}"/>
    <cellStyle name="Normal 7 3 3 2 3 3" xfId="1740" xr:uid="{00000000-0005-0000-0000-000005090000}"/>
    <cellStyle name="Normal 7 3 3 2 4" xfId="870" xr:uid="{00000000-0005-0000-0000-000006090000}"/>
    <cellStyle name="Normal 7 3 3 2 4 2" xfId="2030" xr:uid="{00000000-0005-0000-0000-000007090000}"/>
    <cellStyle name="Normal 7 3 3 2 5" xfId="1452" xr:uid="{00000000-0005-0000-0000-000008090000}"/>
    <cellStyle name="Normal 7 3 3 3" xfId="350" xr:uid="{00000000-0005-0000-0000-000009090000}"/>
    <cellStyle name="Normal 7 3 3 3 2" xfId="650" xr:uid="{00000000-0005-0000-0000-00000A090000}"/>
    <cellStyle name="Normal 7 3 3 3 2 2" xfId="1230" xr:uid="{00000000-0005-0000-0000-00000B090000}"/>
    <cellStyle name="Normal 7 3 3 3 2 2 2" xfId="2390" xr:uid="{00000000-0005-0000-0000-00000C090000}"/>
    <cellStyle name="Normal 7 3 3 3 2 3" xfId="1812" xr:uid="{00000000-0005-0000-0000-00000D090000}"/>
    <cellStyle name="Normal 7 3 3 3 3" xfId="942" xr:uid="{00000000-0005-0000-0000-00000E090000}"/>
    <cellStyle name="Normal 7 3 3 3 3 2" xfId="2102" xr:uid="{00000000-0005-0000-0000-00000F090000}"/>
    <cellStyle name="Normal 7 3 3 3 4" xfId="1524" xr:uid="{00000000-0005-0000-0000-000010090000}"/>
    <cellStyle name="Normal 7 3 3 4" xfId="506" xr:uid="{00000000-0005-0000-0000-000011090000}"/>
    <cellStyle name="Normal 7 3 3 4 2" xfId="1086" xr:uid="{00000000-0005-0000-0000-000012090000}"/>
    <cellStyle name="Normal 7 3 3 4 2 2" xfId="2246" xr:uid="{00000000-0005-0000-0000-000013090000}"/>
    <cellStyle name="Normal 7 3 3 4 3" xfId="1668" xr:uid="{00000000-0005-0000-0000-000014090000}"/>
    <cellStyle name="Normal 7 3 3 5" xfId="798" xr:uid="{00000000-0005-0000-0000-000015090000}"/>
    <cellStyle name="Normal 7 3 3 5 2" xfId="1958" xr:uid="{00000000-0005-0000-0000-000016090000}"/>
    <cellStyle name="Normal 7 3 3 6" xfId="1380" xr:uid="{00000000-0005-0000-0000-000017090000}"/>
    <cellStyle name="Normal 7 3 4" xfId="226" xr:uid="{00000000-0005-0000-0000-000018090000}"/>
    <cellStyle name="Normal 7 3 4 2" xfId="374" xr:uid="{00000000-0005-0000-0000-000019090000}"/>
    <cellStyle name="Normal 7 3 4 2 2" xfId="674" xr:uid="{00000000-0005-0000-0000-00001A090000}"/>
    <cellStyle name="Normal 7 3 4 2 2 2" xfId="1254" xr:uid="{00000000-0005-0000-0000-00001B090000}"/>
    <cellStyle name="Normal 7 3 4 2 2 2 2" xfId="2414" xr:uid="{00000000-0005-0000-0000-00001C090000}"/>
    <cellStyle name="Normal 7 3 4 2 2 3" xfId="1836" xr:uid="{00000000-0005-0000-0000-00001D090000}"/>
    <cellStyle name="Normal 7 3 4 2 3" xfId="966" xr:uid="{00000000-0005-0000-0000-00001E090000}"/>
    <cellStyle name="Normal 7 3 4 2 3 2" xfId="2126" xr:uid="{00000000-0005-0000-0000-00001F090000}"/>
    <cellStyle name="Normal 7 3 4 2 4" xfId="1548" xr:uid="{00000000-0005-0000-0000-000020090000}"/>
    <cellStyle name="Normal 7 3 4 3" xfId="530" xr:uid="{00000000-0005-0000-0000-000021090000}"/>
    <cellStyle name="Normal 7 3 4 3 2" xfId="1110" xr:uid="{00000000-0005-0000-0000-000022090000}"/>
    <cellStyle name="Normal 7 3 4 3 2 2" xfId="2270" xr:uid="{00000000-0005-0000-0000-000023090000}"/>
    <cellStyle name="Normal 7 3 4 3 3" xfId="1692" xr:uid="{00000000-0005-0000-0000-000024090000}"/>
    <cellStyle name="Normal 7 3 4 4" xfId="822" xr:uid="{00000000-0005-0000-0000-000025090000}"/>
    <cellStyle name="Normal 7 3 4 4 2" xfId="1982" xr:uid="{00000000-0005-0000-0000-000026090000}"/>
    <cellStyle name="Normal 7 3 4 5" xfId="1404" xr:uid="{00000000-0005-0000-0000-000027090000}"/>
    <cellStyle name="Normal 7 3 5" xfId="302" xr:uid="{00000000-0005-0000-0000-000028090000}"/>
    <cellStyle name="Normal 7 3 5 2" xfId="602" xr:uid="{00000000-0005-0000-0000-000029090000}"/>
    <cellStyle name="Normal 7 3 5 2 2" xfId="1182" xr:uid="{00000000-0005-0000-0000-00002A090000}"/>
    <cellStyle name="Normal 7 3 5 2 2 2" xfId="2342" xr:uid="{00000000-0005-0000-0000-00002B090000}"/>
    <cellStyle name="Normal 7 3 5 2 3" xfId="1764" xr:uid="{00000000-0005-0000-0000-00002C090000}"/>
    <cellStyle name="Normal 7 3 5 3" xfId="894" xr:uid="{00000000-0005-0000-0000-00002D090000}"/>
    <cellStyle name="Normal 7 3 5 3 2" xfId="2054" xr:uid="{00000000-0005-0000-0000-00002E090000}"/>
    <cellStyle name="Normal 7 3 5 4" xfId="1476" xr:uid="{00000000-0005-0000-0000-00002F090000}"/>
    <cellStyle name="Normal 7 3 6" xfId="458" xr:uid="{00000000-0005-0000-0000-000030090000}"/>
    <cellStyle name="Normal 7 3 6 2" xfId="1038" xr:uid="{00000000-0005-0000-0000-000031090000}"/>
    <cellStyle name="Normal 7 3 6 2 2" xfId="2198" xr:uid="{00000000-0005-0000-0000-000032090000}"/>
    <cellStyle name="Normal 7 3 6 3" xfId="1620" xr:uid="{00000000-0005-0000-0000-000033090000}"/>
    <cellStyle name="Normal 7 3 7" xfId="750" xr:uid="{00000000-0005-0000-0000-000034090000}"/>
    <cellStyle name="Normal 7 3 7 2" xfId="1910" xr:uid="{00000000-0005-0000-0000-000035090000}"/>
    <cellStyle name="Normal 7 3 8" xfId="1332" xr:uid="{00000000-0005-0000-0000-000036090000}"/>
    <cellStyle name="Normal 7 4" xfId="163" xr:uid="{00000000-0005-0000-0000-000037090000}"/>
    <cellStyle name="Normal 7 4 2" xfId="238" xr:uid="{00000000-0005-0000-0000-000038090000}"/>
    <cellStyle name="Normal 7 4 2 2" xfId="386" xr:uid="{00000000-0005-0000-0000-000039090000}"/>
    <cellStyle name="Normal 7 4 2 2 2" xfId="686" xr:uid="{00000000-0005-0000-0000-00003A090000}"/>
    <cellStyle name="Normal 7 4 2 2 2 2" xfId="1266" xr:uid="{00000000-0005-0000-0000-00003B090000}"/>
    <cellStyle name="Normal 7 4 2 2 2 2 2" xfId="2426" xr:uid="{00000000-0005-0000-0000-00003C090000}"/>
    <cellStyle name="Normal 7 4 2 2 2 3" xfId="1848" xr:uid="{00000000-0005-0000-0000-00003D090000}"/>
    <cellStyle name="Normal 7 4 2 2 3" xfId="978" xr:uid="{00000000-0005-0000-0000-00003E090000}"/>
    <cellStyle name="Normal 7 4 2 2 3 2" xfId="2138" xr:uid="{00000000-0005-0000-0000-00003F090000}"/>
    <cellStyle name="Normal 7 4 2 2 4" xfId="1560" xr:uid="{00000000-0005-0000-0000-000040090000}"/>
    <cellStyle name="Normal 7 4 2 3" xfId="542" xr:uid="{00000000-0005-0000-0000-000041090000}"/>
    <cellStyle name="Normal 7 4 2 3 2" xfId="1122" xr:uid="{00000000-0005-0000-0000-000042090000}"/>
    <cellStyle name="Normal 7 4 2 3 2 2" xfId="2282" xr:uid="{00000000-0005-0000-0000-000043090000}"/>
    <cellStyle name="Normal 7 4 2 3 3" xfId="1704" xr:uid="{00000000-0005-0000-0000-000044090000}"/>
    <cellStyle name="Normal 7 4 2 4" xfId="834" xr:uid="{00000000-0005-0000-0000-000045090000}"/>
    <cellStyle name="Normal 7 4 2 4 2" xfId="1994" xr:uid="{00000000-0005-0000-0000-000046090000}"/>
    <cellStyle name="Normal 7 4 2 5" xfId="1416" xr:uid="{00000000-0005-0000-0000-000047090000}"/>
    <cellStyle name="Normal 7 4 3" xfId="314" xr:uid="{00000000-0005-0000-0000-000048090000}"/>
    <cellStyle name="Normal 7 4 3 2" xfId="614" xr:uid="{00000000-0005-0000-0000-000049090000}"/>
    <cellStyle name="Normal 7 4 3 2 2" xfId="1194" xr:uid="{00000000-0005-0000-0000-00004A090000}"/>
    <cellStyle name="Normal 7 4 3 2 2 2" xfId="2354" xr:uid="{00000000-0005-0000-0000-00004B090000}"/>
    <cellStyle name="Normal 7 4 3 2 3" xfId="1776" xr:uid="{00000000-0005-0000-0000-00004C090000}"/>
    <cellStyle name="Normal 7 4 3 3" xfId="906" xr:uid="{00000000-0005-0000-0000-00004D090000}"/>
    <cellStyle name="Normal 7 4 3 3 2" xfId="2066" xr:uid="{00000000-0005-0000-0000-00004E090000}"/>
    <cellStyle name="Normal 7 4 3 4" xfId="1488" xr:uid="{00000000-0005-0000-0000-00004F090000}"/>
    <cellStyle name="Normal 7 4 4" xfId="470" xr:uid="{00000000-0005-0000-0000-000050090000}"/>
    <cellStyle name="Normal 7 4 4 2" xfId="1050" xr:uid="{00000000-0005-0000-0000-000051090000}"/>
    <cellStyle name="Normal 7 4 4 2 2" xfId="2210" xr:uid="{00000000-0005-0000-0000-000052090000}"/>
    <cellStyle name="Normal 7 4 4 3" xfId="1632" xr:uid="{00000000-0005-0000-0000-000053090000}"/>
    <cellStyle name="Normal 7 4 5" xfId="762" xr:uid="{00000000-0005-0000-0000-000054090000}"/>
    <cellStyle name="Normal 7 4 5 2" xfId="1922" xr:uid="{00000000-0005-0000-0000-000055090000}"/>
    <cellStyle name="Normal 7 4 6" xfId="1344" xr:uid="{00000000-0005-0000-0000-000056090000}"/>
    <cellStyle name="Normal 7 5" xfId="187" xr:uid="{00000000-0005-0000-0000-000057090000}"/>
    <cellStyle name="Normal 7 5 2" xfId="262" xr:uid="{00000000-0005-0000-0000-000058090000}"/>
    <cellStyle name="Normal 7 5 2 2" xfId="410" xr:uid="{00000000-0005-0000-0000-000059090000}"/>
    <cellStyle name="Normal 7 5 2 2 2" xfId="710" xr:uid="{00000000-0005-0000-0000-00005A090000}"/>
    <cellStyle name="Normal 7 5 2 2 2 2" xfId="1290" xr:uid="{00000000-0005-0000-0000-00005B090000}"/>
    <cellStyle name="Normal 7 5 2 2 2 2 2" xfId="2450" xr:uid="{00000000-0005-0000-0000-00005C090000}"/>
    <cellStyle name="Normal 7 5 2 2 2 3" xfId="1872" xr:uid="{00000000-0005-0000-0000-00005D090000}"/>
    <cellStyle name="Normal 7 5 2 2 3" xfId="1002" xr:uid="{00000000-0005-0000-0000-00005E090000}"/>
    <cellStyle name="Normal 7 5 2 2 3 2" xfId="2162" xr:uid="{00000000-0005-0000-0000-00005F090000}"/>
    <cellStyle name="Normal 7 5 2 2 4" xfId="1584" xr:uid="{00000000-0005-0000-0000-000060090000}"/>
    <cellStyle name="Normal 7 5 2 3" xfId="566" xr:uid="{00000000-0005-0000-0000-000061090000}"/>
    <cellStyle name="Normal 7 5 2 3 2" xfId="1146" xr:uid="{00000000-0005-0000-0000-000062090000}"/>
    <cellStyle name="Normal 7 5 2 3 2 2" xfId="2306" xr:uid="{00000000-0005-0000-0000-000063090000}"/>
    <cellStyle name="Normal 7 5 2 3 3" xfId="1728" xr:uid="{00000000-0005-0000-0000-000064090000}"/>
    <cellStyle name="Normal 7 5 2 4" xfId="858" xr:uid="{00000000-0005-0000-0000-000065090000}"/>
    <cellStyle name="Normal 7 5 2 4 2" xfId="2018" xr:uid="{00000000-0005-0000-0000-000066090000}"/>
    <cellStyle name="Normal 7 5 2 5" xfId="1440" xr:uid="{00000000-0005-0000-0000-000067090000}"/>
    <cellStyle name="Normal 7 5 3" xfId="338" xr:uid="{00000000-0005-0000-0000-000068090000}"/>
    <cellStyle name="Normal 7 5 3 2" xfId="638" xr:uid="{00000000-0005-0000-0000-000069090000}"/>
    <cellStyle name="Normal 7 5 3 2 2" xfId="1218" xr:uid="{00000000-0005-0000-0000-00006A090000}"/>
    <cellStyle name="Normal 7 5 3 2 2 2" xfId="2378" xr:uid="{00000000-0005-0000-0000-00006B090000}"/>
    <cellStyle name="Normal 7 5 3 2 3" xfId="1800" xr:uid="{00000000-0005-0000-0000-00006C090000}"/>
    <cellStyle name="Normal 7 5 3 3" xfId="930" xr:uid="{00000000-0005-0000-0000-00006D090000}"/>
    <cellStyle name="Normal 7 5 3 3 2" xfId="2090" xr:uid="{00000000-0005-0000-0000-00006E090000}"/>
    <cellStyle name="Normal 7 5 3 4" xfId="1512" xr:uid="{00000000-0005-0000-0000-00006F090000}"/>
    <cellStyle name="Normal 7 5 4" xfId="494" xr:uid="{00000000-0005-0000-0000-000070090000}"/>
    <cellStyle name="Normal 7 5 4 2" xfId="1074" xr:uid="{00000000-0005-0000-0000-000071090000}"/>
    <cellStyle name="Normal 7 5 4 2 2" xfId="2234" xr:uid="{00000000-0005-0000-0000-000072090000}"/>
    <cellStyle name="Normal 7 5 4 3" xfId="1656" xr:uid="{00000000-0005-0000-0000-000073090000}"/>
    <cellStyle name="Normal 7 5 5" xfId="786" xr:uid="{00000000-0005-0000-0000-000074090000}"/>
    <cellStyle name="Normal 7 5 5 2" xfId="1946" xr:uid="{00000000-0005-0000-0000-000075090000}"/>
    <cellStyle name="Normal 7 5 6" xfId="1368" xr:uid="{00000000-0005-0000-0000-000076090000}"/>
    <cellStyle name="Normal 7 6" xfId="214" xr:uid="{00000000-0005-0000-0000-000077090000}"/>
    <cellStyle name="Normal 7 6 2" xfId="362" xr:uid="{00000000-0005-0000-0000-000078090000}"/>
    <cellStyle name="Normal 7 6 2 2" xfId="662" xr:uid="{00000000-0005-0000-0000-000079090000}"/>
    <cellStyle name="Normal 7 6 2 2 2" xfId="1242" xr:uid="{00000000-0005-0000-0000-00007A090000}"/>
    <cellStyle name="Normal 7 6 2 2 2 2" xfId="2402" xr:uid="{00000000-0005-0000-0000-00007B090000}"/>
    <cellStyle name="Normal 7 6 2 2 3" xfId="1824" xr:uid="{00000000-0005-0000-0000-00007C090000}"/>
    <cellStyle name="Normal 7 6 2 3" xfId="954" xr:uid="{00000000-0005-0000-0000-00007D090000}"/>
    <cellStyle name="Normal 7 6 2 3 2" xfId="2114" xr:uid="{00000000-0005-0000-0000-00007E090000}"/>
    <cellStyle name="Normal 7 6 2 4" xfId="1536" xr:uid="{00000000-0005-0000-0000-00007F090000}"/>
    <cellStyle name="Normal 7 6 3" xfId="518" xr:uid="{00000000-0005-0000-0000-000080090000}"/>
    <cellStyle name="Normal 7 6 3 2" xfId="1098" xr:uid="{00000000-0005-0000-0000-000081090000}"/>
    <cellStyle name="Normal 7 6 3 2 2" xfId="2258" xr:uid="{00000000-0005-0000-0000-000082090000}"/>
    <cellStyle name="Normal 7 6 3 3" xfId="1680" xr:uid="{00000000-0005-0000-0000-000083090000}"/>
    <cellStyle name="Normal 7 6 4" xfId="810" xr:uid="{00000000-0005-0000-0000-000084090000}"/>
    <cellStyle name="Normal 7 6 4 2" xfId="1970" xr:uid="{00000000-0005-0000-0000-000085090000}"/>
    <cellStyle name="Normal 7 6 5" xfId="1392" xr:uid="{00000000-0005-0000-0000-000086090000}"/>
    <cellStyle name="Normal 7 7" xfId="290" xr:uid="{00000000-0005-0000-0000-000087090000}"/>
    <cellStyle name="Normal 7 7 2" xfId="590" xr:uid="{00000000-0005-0000-0000-000088090000}"/>
    <cellStyle name="Normal 7 7 2 2" xfId="1170" xr:uid="{00000000-0005-0000-0000-000089090000}"/>
    <cellStyle name="Normal 7 7 2 2 2" xfId="2330" xr:uid="{00000000-0005-0000-0000-00008A090000}"/>
    <cellStyle name="Normal 7 7 2 3" xfId="1752" xr:uid="{00000000-0005-0000-0000-00008B090000}"/>
    <cellStyle name="Normal 7 7 3" xfId="882" xr:uid="{00000000-0005-0000-0000-00008C090000}"/>
    <cellStyle name="Normal 7 7 3 2" xfId="2042" xr:uid="{00000000-0005-0000-0000-00008D090000}"/>
    <cellStyle name="Normal 7 7 4" xfId="1464" xr:uid="{00000000-0005-0000-0000-00008E090000}"/>
    <cellStyle name="Normal 7 8" xfId="446" xr:uid="{00000000-0005-0000-0000-00008F090000}"/>
    <cellStyle name="Normal 7 8 2" xfId="1026" xr:uid="{00000000-0005-0000-0000-000090090000}"/>
    <cellStyle name="Normal 7 8 2 2" xfId="2186" xr:uid="{00000000-0005-0000-0000-000091090000}"/>
    <cellStyle name="Normal 7 8 3" xfId="1608" xr:uid="{00000000-0005-0000-0000-000092090000}"/>
    <cellStyle name="Normal 7 9" xfId="738" xr:uid="{00000000-0005-0000-0000-000093090000}"/>
    <cellStyle name="Normal 7 9 2" xfId="1898" xr:uid="{00000000-0005-0000-0000-000094090000}"/>
    <cellStyle name="Normal 73" xfId="2484" xr:uid="{00000000-0005-0000-0000-000095090000}"/>
    <cellStyle name="Normal 8" xfId="57" xr:uid="{00000000-0005-0000-0000-000096090000}"/>
    <cellStyle name="Normal 8 2" xfId="124" xr:uid="{00000000-0005-0000-0000-000097090000}"/>
    <cellStyle name="Normal 9" xfId="72" xr:uid="{00000000-0005-0000-0000-000098090000}"/>
    <cellStyle name="Normal 9 2" xfId="123" xr:uid="{00000000-0005-0000-0000-000099090000}"/>
    <cellStyle name="Normal 90" xfId="114" xr:uid="{00000000-0005-0000-0000-00009A090000}"/>
    <cellStyle name="Nota" xfId="15" builtinId="10" customBuiltin="1"/>
    <cellStyle name="Nota 2" xfId="59" xr:uid="{00000000-0005-0000-0000-00009C090000}"/>
    <cellStyle name="Nota 3" xfId="73" xr:uid="{00000000-0005-0000-0000-00009D090000}"/>
    <cellStyle name="Nota 4" xfId="87" xr:uid="{00000000-0005-0000-0000-00009E090000}"/>
    <cellStyle name="Nota 5" xfId="101" xr:uid="{00000000-0005-0000-0000-00009F090000}"/>
    <cellStyle name="Ruim" xfId="7" builtinId="27" customBuiltin="1"/>
    <cellStyle name="Saída" xfId="10" builtinId="21" customBuiltin="1"/>
    <cellStyle name="Separador de milhares 10" xfId="431" xr:uid="{00000000-0005-0000-0000-0000A1090000}"/>
    <cellStyle name="Separador de milhares 11" xfId="438" xr:uid="{00000000-0005-0000-0000-0000A2090000}"/>
    <cellStyle name="Separador de milhares 12" xfId="287" xr:uid="{00000000-0005-0000-0000-0000A3090000}"/>
    <cellStyle name="Separador de milhares 13" xfId="442" xr:uid="{00000000-0005-0000-0000-0000A4090000}"/>
    <cellStyle name="Separador de milhares 2" xfId="119" xr:uid="{00000000-0005-0000-0000-0000A5090000}"/>
    <cellStyle name="Separador de milhares 2 2" xfId="2473" xr:uid="{00000000-0005-0000-0000-0000A6090000}"/>
    <cellStyle name="Separador de milhares 3" xfId="134" xr:uid="{00000000-0005-0000-0000-0000A7090000}"/>
    <cellStyle name="Separador de milhares 4" xfId="139" xr:uid="{00000000-0005-0000-0000-0000A8090000}"/>
    <cellStyle name="Separador de milhares 5" xfId="138" xr:uid="{00000000-0005-0000-0000-0000A9090000}"/>
    <cellStyle name="Separador de milhares 6" xfId="143" xr:uid="{00000000-0005-0000-0000-0000AA090000}"/>
    <cellStyle name="Separador de milhares 7" xfId="159" xr:uid="{00000000-0005-0000-0000-0000AB090000}"/>
    <cellStyle name="Separador de milhares 8" xfId="210" xr:uid="{00000000-0005-0000-0000-0000AC090000}"/>
    <cellStyle name="Separador de milhares 9" xfId="285" xr:uid="{00000000-0005-0000-0000-0000AD09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73086" cy="87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1</xdr:col>
      <xdr:colOff>1743074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0"/>
          <a:ext cx="17430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AP\Divisao\FOLHA%20DE%20PAGAMENTO\LAN&#199;AMENTOS%20MENSAIS%20-%20SEI\PORTARIAS%20-%202020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S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 t="str">
            <v>Matricula</v>
          </cell>
          <cell r="C3" t="str">
            <v>Nome</v>
          </cell>
        </row>
        <row r="4">
          <cell r="B4">
            <v>200</v>
          </cell>
          <cell r="C4" t="str">
            <v>MARIA DO CARMO DE SOUSA</v>
          </cell>
        </row>
        <row r="5">
          <cell r="B5">
            <v>397</v>
          </cell>
          <cell r="C5" t="str">
            <v>MARIA AMARA MEDEIROS</v>
          </cell>
        </row>
        <row r="6">
          <cell r="B6">
            <v>508</v>
          </cell>
          <cell r="C6" t="str">
            <v>SANDRA EMIDIO PEREIRA</v>
          </cell>
        </row>
        <row r="7">
          <cell r="B7">
            <v>510</v>
          </cell>
          <cell r="C7" t="str">
            <v>FRANCISCO FERREIRA DE SOUSA</v>
          </cell>
        </row>
        <row r="8">
          <cell r="B8">
            <v>542</v>
          </cell>
          <cell r="C8" t="str">
            <v>ANA MARTA MARCELINO DA SILVA</v>
          </cell>
        </row>
        <row r="9">
          <cell r="B9">
            <v>788</v>
          </cell>
          <cell r="C9" t="str">
            <v>IVONEIDE FRANCISCA S ALMEIDA</v>
          </cell>
        </row>
        <row r="10">
          <cell r="B10">
            <v>820</v>
          </cell>
          <cell r="C10" t="str">
            <v>JOSE TELMO DA PAIXAO</v>
          </cell>
        </row>
        <row r="11">
          <cell r="B11">
            <v>830</v>
          </cell>
          <cell r="C11" t="str">
            <v>CARLOS ANTONIO DA SILVA</v>
          </cell>
        </row>
        <row r="12">
          <cell r="B12">
            <v>863</v>
          </cell>
          <cell r="C12" t="str">
            <v>JOSE AMARO DOS SANTOS</v>
          </cell>
        </row>
        <row r="13">
          <cell r="B13">
            <v>871</v>
          </cell>
          <cell r="C13" t="str">
            <v>MARIA LUISA P DE LEMOS</v>
          </cell>
        </row>
        <row r="14">
          <cell r="B14">
            <v>897</v>
          </cell>
          <cell r="C14" t="str">
            <v>EUNICE DE ASSIS CALIXTO</v>
          </cell>
        </row>
        <row r="15">
          <cell r="B15">
            <v>996</v>
          </cell>
          <cell r="C15" t="str">
            <v>FIRMINO SIQUEIRA DA SILVA</v>
          </cell>
        </row>
        <row r="16">
          <cell r="B16">
            <v>1008</v>
          </cell>
          <cell r="C16" t="str">
            <v>MARIO JOSE DO NASCIMENTO</v>
          </cell>
        </row>
        <row r="17">
          <cell r="B17">
            <v>1037</v>
          </cell>
          <cell r="C17" t="str">
            <v>DAVI INACIO FILHO</v>
          </cell>
        </row>
        <row r="18">
          <cell r="B18">
            <v>1051</v>
          </cell>
          <cell r="C18" t="str">
            <v>GEORGE HAROLD DE B  WALMSLEY</v>
          </cell>
        </row>
        <row r="19">
          <cell r="B19">
            <v>1056</v>
          </cell>
          <cell r="C19" t="str">
            <v>VALERIA MARIA DA SILVA</v>
          </cell>
        </row>
        <row r="20">
          <cell r="B20">
            <v>1067</v>
          </cell>
          <cell r="C20" t="str">
            <v>ALCINEIA JOSE CABRAL DE MELO</v>
          </cell>
        </row>
        <row r="21">
          <cell r="B21">
            <v>1071</v>
          </cell>
          <cell r="C21" t="str">
            <v>MARIA JOSE DA HORA</v>
          </cell>
        </row>
        <row r="22">
          <cell r="B22">
            <v>1080</v>
          </cell>
          <cell r="C22" t="str">
            <v>VALDIRENE ANDRE PEREIRA</v>
          </cell>
        </row>
        <row r="23">
          <cell r="B23">
            <v>1099</v>
          </cell>
          <cell r="C23" t="str">
            <v>VALERIA DA SILVA SOUZA</v>
          </cell>
        </row>
        <row r="24">
          <cell r="B24">
            <v>1125</v>
          </cell>
          <cell r="C24" t="str">
            <v>IVANILDO FELIX DA SILVA</v>
          </cell>
        </row>
        <row r="25">
          <cell r="B25">
            <v>1126</v>
          </cell>
          <cell r="C25" t="str">
            <v>ALUISIO GOMES FERREIRA FILHO</v>
          </cell>
        </row>
        <row r="26">
          <cell r="B26">
            <v>1135</v>
          </cell>
          <cell r="C26" t="str">
            <v>ANTONIO LUIZ DOS SANTOS</v>
          </cell>
        </row>
        <row r="27">
          <cell r="B27">
            <v>1159</v>
          </cell>
          <cell r="C27" t="str">
            <v>VERA LUCIA MARIA C  DA SILVA</v>
          </cell>
        </row>
        <row r="28">
          <cell r="B28">
            <v>1164</v>
          </cell>
          <cell r="C28" t="str">
            <v>TERESINHA MARIA DE F  FELIX</v>
          </cell>
        </row>
        <row r="29">
          <cell r="B29">
            <v>1169</v>
          </cell>
          <cell r="C29" t="str">
            <v>MARIA DO CARMO SANTOS</v>
          </cell>
        </row>
        <row r="30">
          <cell r="B30">
            <v>1177</v>
          </cell>
          <cell r="C30" t="str">
            <v>SELMA MARIA P DO NASCIMENTO</v>
          </cell>
        </row>
        <row r="31">
          <cell r="B31">
            <v>1221</v>
          </cell>
          <cell r="C31" t="str">
            <v>JOSE CARLOS TENORIO DE MELO</v>
          </cell>
        </row>
        <row r="32">
          <cell r="B32">
            <v>1229</v>
          </cell>
          <cell r="C32" t="str">
            <v>IVANETE RODRIGUES DOS SANTOS</v>
          </cell>
        </row>
        <row r="33">
          <cell r="B33">
            <v>1243</v>
          </cell>
          <cell r="C33" t="str">
            <v>MARIA EUGENIA VILARIM LIMA</v>
          </cell>
        </row>
        <row r="34">
          <cell r="B34">
            <v>1258</v>
          </cell>
          <cell r="C34" t="str">
            <v>ADIGALENE RODRIGUES DA SILVA</v>
          </cell>
        </row>
        <row r="35">
          <cell r="B35">
            <v>1263</v>
          </cell>
          <cell r="C35" t="str">
            <v>JOVITA MARIA DE FARIAS BRAGA</v>
          </cell>
        </row>
        <row r="36">
          <cell r="B36">
            <v>1267</v>
          </cell>
          <cell r="C36" t="str">
            <v>MARCO AURELIO O DE OLIVEIRA</v>
          </cell>
        </row>
        <row r="37">
          <cell r="B37">
            <v>1269</v>
          </cell>
          <cell r="C37" t="str">
            <v>VALDECY FERREIRA DA COSTA</v>
          </cell>
        </row>
        <row r="38">
          <cell r="B38">
            <v>1284</v>
          </cell>
          <cell r="C38" t="str">
            <v>NOEMI MARIA DA SILVA</v>
          </cell>
        </row>
        <row r="39">
          <cell r="B39">
            <v>1328</v>
          </cell>
          <cell r="C39" t="str">
            <v>LIZETE ALFREDINA DA SILVA</v>
          </cell>
        </row>
        <row r="40">
          <cell r="B40">
            <v>1330</v>
          </cell>
          <cell r="C40" t="str">
            <v>IVANISE MARIA DA LUZ SANTOS</v>
          </cell>
        </row>
        <row r="41">
          <cell r="B41">
            <v>1333</v>
          </cell>
          <cell r="C41" t="str">
            <v>JORGE CUNHA OLIVEIRA</v>
          </cell>
        </row>
        <row r="42">
          <cell r="B42">
            <v>1337</v>
          </cell>
          <cell r="C42" t="str">
            <v>ROSILDA BARBOSA DOS SANTOS</v>
          </cell>
        </row>
        <row r="43">
          <cell r="B43">
            <v>1363</v>
          </cell>
          <cell r="C43" t="str">
            <v>JOSE CARLOS FERREIRA DE ARRUDA</v>
          </cell>
        </row>
        <row r="44">
          <cell r="B44">
            <v>1369</v>
          </cell>
          <cell r="C44" t="str">
            <v>ELIANE BATISTA DE CASTILHO</v>
          </cell>
        </row>
        <row r="45">
          <cell r="B45">
            <v>1393</v>
          </cell>
          <cell r="C45" t="str">
            <v>MANOEL CORREIA DOS SANTOS</v>
          </cell>
        </row>
        <row r="46">
          <cell r="B46">
            <v>1413</v>
          </cell>
          <cell r="C46" t="str">
            <v>LEDUAR GUEDES DE LIMA</v>
          </cell>
        </row>
        <row r="47">
          <cell r="B47">
            <v>1418</v>
          </cell>
          <cell r="C47" t="str">
            <v>ELVIS GOMES PEREIRA</v>
          </cell>
        </row>
        <row r="48">
          <cell r="B48">
            <v>1427</v>
          </cell>
          <cell r="C48" t="str">
            <v>ANA MARIA ELOI DA H  DA SILVA</v>
          </cell>
        </row>
        <row r="49">
          <cell r="B49">
            <v>1429</v>
          </cell>
          <cell r="C49" t="str">
            <v>JOSE HENRIQUE DA PAZ</v>
          </cell>
        </row>
        <row r="50">
          <cell r="B50">
            <v>1454</v>
          </cell>
          <cell r="C50" t="str">
            <v>MAURICIO LOPES DA SILVA</v>
          </cell>
        </row>
        <row r="51">
          <cell r="B51">
            <v>1475</v>
          </cell>
          <cell r="C51" t="str">
            <v>MARTA ARAUJO DA F  SANTANA</v>
          </cell>
        </row>
        <row r="52">
          <cell r="B52">
            <v>1483</v>
          </cell>
          <cell r="C52" t="str">
            <v>REGINA LEANDRO SANTOS DE LIMA</v>
          </cell>
        </row>
        <row r="53">
          <cell r="B53">
            <v>1522</v>
          </cell>
          <cell r="C53" t="str">
            <v>TEREZINHA P  DA SILVA CORREIA</v>
          </cell>
        </row>
        <row r="54">
          <cell r="B54">
            <v>1536</v>
          </cell>
          <cell r="C54" t="str">
            <v>MARIA ADRIAO DA SILVA</v>
          </cell>
        </row>
        <row r="55">
          <cell r="B55">
            <v>1545</v>
          </cell>
          <cell r="C55" t="str">
            <v>HERON VILAR DE ANDRADE</v>
          </cell>
        </row>
        <row r="56">
          <cell r="B56">
            <v>1549</v>
          </cell>
          <cell r="C56" t="str">
            <v>JOSE JOAQUIM DA SILVA FILHO</v>
          </cell>
        </row>
        <row r="57">
          <cell r="B57">
            <v>1553</v>
          </cell>
          <cell r="C57" t="str">
            <v>MARIA DO CARMO A DOS SANTOS</v>
          </cell>
        </row>
        <row r="58">
          <cell r="B58">
            <v>1554</v>
          </cell>
          <cell r="C58" t="str">
            <v>SONEIDE P DO NASCIMENTO CORREA</v>
          </cell>
        </row>
        <row r="59">
          <cell r="B59">
            <v>1561</v>
          </cell>
          <cell r="C59" t="str">
            <v>ANDRE LUIZ MACIEL FERREIRA</v>
          </cell>
        </row>
        <row r="60">
          <cell r="B60">
            <v>1577</v>
          </cell>
          <cell r="C60" t="str">
            <v>ANTONIA TAVARES DE FRANCA</v>
          </cell>
        </row>
        <row r="61">
          <cell r="B61">
            <v>1588</v>
          </cell>
          <cell r="C61" t="str">
            <v>MARIA ANDREA DOS SANTOS</v>
          </cell>
        </row>
        <row r="62">
          <cell r="B62">
            <v>1589</v>
          </cell>
          <cell r="C62" t="str">
            <v>SEVERINA DE SANTANA NEVES</v>
          </cell>
        </row>
        <row r="63">
          <cell r="B63">
            <v>1596</v>
          </cell>
          <cell r="C63" t="str">
            <v>IVANE FRANCISCO DE AZEVEDO</v>
          </cell>
        </row>
        <row r="64">
          <cell r="B64">
            <v>1597</v>
          </cell>
          <cell r="C64" t="str">
            <v>DILMA NEUZA DAS MERCES</v>
          </cell>
        </row>
        <row r="65">
          <cell r="B65">
            <v>1631</v>
          </cell>
          <cell r="C65" t="str">
            <v>GERSON MARTINS DA SILVA</v>
          </cell>
        </row>
        <row r="66">
          <cell r="B66">
            <v>1641</v>
          </cell>
          <cell r="C66" t="str">
            <v>JOAO FELICIANO ALVES</v>
          </cell>
        </row>
        <row r="67">
          <cell r="B67">
            <v>1650</v>
          </cell>
          <cell r="C67" t="str">
            <v>JANETE MARIA DA SILVA</v>
          </cell>
        </row>
        <row r="68">
          <cell r="B68">
            <v>1652</v>
          </cell>
          <cell r="C68" t="str">
            <v>ROMILDO NUNES DIAS</v>
          </cell>
        </row>
        <row r="69">
          <cell r="B69">
            <v>1665</v>
          </cell>
          <cell r="C69" t="str">
            <v>LUZIA BERNARDO DE SOUSA</v>
          </cell>
        </row>
        <row r="70">
          <cell r="B70">
            <v>1672</v>
          </cell>
          <cell r="C70" t="str">
            <v>JOSE KENNEDY DA SILVA</v>
          </cell>
        </row>
        <row r="71">
          <cell r="B71">
            <v>1674</v>
          </cell>
          <cell r="C71" t="str">
            <v>MARIA HELENA FERREIRA DA SILVA</v>
          </cell>
        </row>
        <row r="72">
          <cell r="B72">
            <v>1681</v>
          </cell>
          <cell r="C72" t="str">
            <v>SANDRA MARIA ALVES BARBOSA</v>
          </cell>
        </row>
        <row r="73">
          <cell r="B73">
            <v>1682</v>
          </cell>
          <cell r="C73" t="str">
            <v>MOISES MARTINS DE MELO NETO</v>
          </cell>
        </row>
        <row r="74">
          <cell r="B74">
            <v>1683</v>
          </cell>
          <cell r="C74" t="str">
            <v>ADEMIR LOPES DA SILVA</v>
          </cell>
        </row>
        <row r="75">
          <cell r="B75">
            <v>1726</v>
          </cell>
          <cell r="C75" t="str">
            <v>JOSE CARLOS VIEIRA</v>
          </cell>
        </row>
        <row r="76">
          <cell r="B76">
            <v>1741</v>
          </cell>
          <cell r="C76" t="str">
            <v>MARCONDES C  DE OLIVEIRA</v>
          </cell>
        </row>
        <row r="77">
          <cell r="B77">
            <v>1749</v>
          </cell>
          <cell r="C77" t="str">
            <v>MANOEL MARTINS LEITE NETO</v>
          </cell>
        </row>
        <row r="78">
          <cell r="B78">
            <v>1774</v>
          </cell>
          <cell r="C78" t="str">
            <v>FRANCISCO DE ASSIS BEZERRA</v>
          </cell>
        </row>
        <row r="79">
          <cell r="B79">
            <v>1794</v>
          </cell>
          <cell r="C79" t="str">
            <v>LUCIENE MARIA DE ANDRADE</v>
          </cell>
        </row>
        <row r="80">
          <cell r="B80">
            <v>1796</v>
          </cell>
          <cell r="C80" t="str">
            <v>NEUZA ANUNCIACAO COELHO</v>
          </cell>
        </row>
        <row r="81">
          <cell r="B81">
            <v>1809</v>
          </cell>
          <cell r="C81" t="str">
            <v>JOSE IRANILDO DE ANDRADE SILVA</v>
          </cell>
        </row>
        <row r="82">
          <cell r="B82">
            <v>1821</v>
          </cell>
          <cell r="C82" t="str">
            <v>CARLOS STENIO DE DEUS</v>
          </cell>
        </row>
        <row r="83">
          <cell r="B83">
            <v>1822</v>
          </cell>
          <cell r="C83" t="str">
            <v>GILMAR BEZERRA DE OLIVEIRA</v>
          </cell>
        </row>
        <row r="84">
          <cell r="B84">
            <v>1906</v>
          </cell>
          <cell r="C84" t="str">
            <v>IZABEL CRISTINA F DE ARRUDA</v>
          </cell>
        </row>
        <row r="85">
          <cell r="B85">
            <v>1907</v>
          </cell>
          <cell r="C85" t="str">
            <v>SUELY RICARDO DE FIGUEIREDO</v>
          </cell>
        </row>
        <row r="86">
          <cell r="B86">
            <v>1908</v>
          </cell>
          <cell r="C86" t="str">
            <v>LUCIA MARIA ARAUJO LAVOR</v>
          </cell>
        </row>
        <row r="87">
          <cell r="B87">
            <v>1909</v>
          </cell>
          <cell r="C87" t="str">
            <v>IVANILDO BATISTA DA SILVA</v>
          </cell>
        </row>
        <row r="88">
          <cell r="B88">
            <v>1916</v>
          </cell>
          <cell r="C88" t="str">
            <v>FABIOLA ALBUQUERQUE PINHEIRO</v>
          </cell>
        </row>
        <row r="89">
          <cell r="B89">
            <v>1921</v>
          </cell>
          <cell r="C89" t="str">
            <v>MARCIA APARECIDA DA SILVA</v>
          </cell>
        </row>
        <row r="90">
          <cell r="B90">
            <v>1924</v>
          </cell>
          <cell r="C90" t="str">
            <v>CARLOS HENRIQUE LIMA DE MELO</v>
          </cell>
        </row>
        <row r="91">
          <cell r="B91">
            <v>1927</v>
          </cell>
          <cell r="C91" t="str">
            <v>RITA DE CASSIA CHAGAS</v>
          </cell>
        </row>
        <row r="92">
          <cell r="B92">
            <v>1932</v>
          </cell>
          <cell r="C92" t="str">
            <v>ROSILENE MARIA ANACLETO</v>
          </cell>
        </row>
        <row r="93">
          <cell r="B93">
            <v>1937</v>
          </cell>
          <cell r="C93" t="str">
            <v>RILDA MARIA DA SILVA</v>
          </cell>
        </row>
        <row r="94">
          <cell r="B94">
            <v>1980</v>
          </cell>
          <cell r="C94" t="str">
            <v>MANOEL NETO DINIZ</v>
          </cell>
        </row>
        <row r="95">
          <cell r="B95">
            <v>1988</v>
          </cell>
          <cell r="C95" t="str">
            <v>FRANCISCA CARVALHO NASCIMENTO</v>
          </cell>
        </row>
        <row r="96">
          <cell r="B96">
            <v>1994</v>
          </cell>
          <cell r="C96" t="str">
            <v>PAULO JOSE DA SILVA</v>
          </cell>
        </row>
        <row r="97">
          <cell r="B97">
            <v>1999</v>
          </cell>
          <cell r="C97" t="str">
            <v>ELIAS RIBEIRO DA SILVA FILHO</v>
          </cell>
        </row>
        <row r="98">
          <cell r="B98">
            <v>2008</v>
          </cell>
          <cell r="C98" t="str">
            <v>AMAURI GONCALO DA SILVA</v>
          </cell>
        </row>
        <row r="99">
          <cell r="B99">
            <v>2014</v>
          </cell>
          <cell r="C99" t="str">
            <v>SOLANGE NASCIMENTO DE LIMA</v>
          </cell>
        </row>
        <row r="100">
          <cell r="B100">
            <v>2015</v>
          </cell>
          <cell r="C100" t="str">
            <v>MARIA SANDRA PONTES MENDONCA</v>
          </cell>
        </row>
        <row r="101">
          <cell r="B101">
            <v>2019</v>
          </cell>
          <cell r="C101" t="str">
            <v>MARCOS DO NASCIMENTO</v>
          </cell>
        </row>
        <row r="102">
          <cell r="B102">
            <v>2038</v>
          </cell>
          <cell r="C102" t="str">
            <v>IRONILDA FERREIRA DA SILVA</v>
          </cell>
        </row>
        <row r="103">
          <cell r="B103">
            <v>2043</v>
          </cell>
          <cell r="C103" t="str">
            <v>JOAO LUIZ BRAGA DE PONTES</v>
          </cell>
        </row>
        <row r="104">
          <cell r="B104">
            <v>2052</v>
          </cell>
          <cell r="C104" t="str">
            <v>JOSE FERNANDO PEREIRA DA COSTA</v>
          </cell>
        </row>
        <row r="105">
          <cell r="B105">
            <v>2063</v>
          </cell>
          <cell r="C105" t="str">
            <v>JOAQUIM PEDRO CARNEIRO C NETO</v>
          </cell>
        </row>
        <row r="106">
          <cell r="B106">
            <v>2065</v>
          </cell>
          <cell r="C106" t="str">
            <v>MARIA CLAUDIA DE A  LIMA LEMOS</v>
          </cell>
        </row>
        <row r="107">
          <cell r="B107">
            <v>2069</v>
          </cell>
          <cell r="C107" t="str">
            <v>SELMA VERONICA VIEIRA RAMOS</v>
          </cell>
        </row>
        <row r="108">
          <cell r="B108">
            <v>2079</v>
          </cell>
          <cell r="C108" t="str">
            <v>SANDRO JOSE MARTINS</v>
          </cell>
        </row>
        <row r="109">
          <cell r="B109">
            <v>2086</v>
          </cell>
          <cell r="C109" t="str">
            <v>ALBANITA LUCIANA DA SILVA</v>
          </cell>
        </row>
        <row r="110">
          <cell r="B110">
            <v>2092</v>
          </cell>
          <cell r="C110" t="str">
            <v>REINALDO PEREIRA DA SILVA</v>
          </cell>
        </row>
        <row r="111">
          <cell r="B111">
            <v>2093</v>
          </cell>
          <cell r="C111" t="str">
            <v>GILBERTO RIBEIRO DA SILVA</v>
          </cell>
        </row>
        <row r="112">
          <cell r="B112">
            <v>2096</v>
          </cell>
          <cell r="C112" t="str">
            <v>MARCELO MORAIS DE OLIVEIRA</v>
          </cell>
        </row>
        <row r="113">
          <cell r="B113">
            <v>2101</v>
          </cell>
          <cell r="C113" t="str">
            <v>JOSE LUCIANO CANDIDO DA SILVA</v>
          </cell>
        </row>
        <row r="114">
          <cell r="B114">
            <v>2115</v>
          </cell>
          <cell r="C114" t="str">
            <v>SEVERINO JOSE RAMOS DE SOUZA</v>
          </cell>
        </row>
        <row r="115">
          <cell r="B115">
            <v>2117</v>
          </cell>
          <cell r="C115" t="str">
            <v>WILSON JOSE QUEIROZ DE LIMA</v>
          </cell>
        </row>
        <row r="116">
          <cell r="B116">
            <v>2120</v>
          </cell>
          <cell r="C116" t="str">
            <v>ANTONIO SOARES DE MELO</v>
          </cell>
        </row>
        <row r="117">
          <cell r="B117">
            <v>2121</v>
          </cell>
          <cell r="C117" t="str">
            <v>SAMUEL MAURICIO</v>
          </cell>
        </row>
        <row r="118">
          <cell r="B118">
            <v>2122</v>
          </cell>
          <cell r="C118" t="str">
            <v>JOSE MARIO MACHADO G  LINS</v>
          </cell>
        </row>
        <row r="119">
          <cell r="B119">
            <v>2124</v>
          </cell>
          <cell r="C119" t="str">
            <v>JOSE ALVES FIGUEIREDO FILHO</v>
          </cell>
        </row>
        <row r="120">
          <cell r="B120">
            <v>2125</v>
          </cell>
          <cell r="C120" t="str">
            <v>GILMAR GALVAO SANTANA</v>
          </cell>
        </row>
        <row r="121">
          <cell r="B121">
            <v>2126</v>
          </cell>
          <cell r="C121" t="str">
            <v>JAFFE JOSE LIMA XAVIER</v>
          </cell>
        </row>
        <row r="122">
          <cell r="B122">
            <v>2128</v>
          </cell>
          <cell r="C122" t="str">
            <v>JORGE DA SILVA LIMA</v>
          </cell>
        </row>
        <row r="123">
          <cell r="B123">
            <v>2129</v>
          </cell>
          <cell r="C123" t="str">
            <v>RICARDO JORGE XAVIER</v>
          </cell>
        </row>
        <row r="124">
          <cell r="B124">
            <v>2130</v>
          </cell>
          <cell r="C124" t="str">
            <v>HELVIO MOZART MONTENEGRO</v>
          </cell>
        </row>
        <row r="125">
          <cell r="B125">
            <v>2131</v>
          </cell>
          <cell r="C125" t="str">
            <v>ALEXANDRE BARBOSA DA SILVA</v>
          </cell>
        </row>
        <row r="126">
          <cell r="B126">
            <v>2134</v>
          </cell>
          <cell r="C126" t="str">
            <v>ROSIVALDO SATIRO DOS SANTOS</v>
          </cell>
        </row>
        <row r="127">
          <cell r="B127">
            <v>2136</v>
          </cell>
          <cell r="C127" t="str">
            <v>GESIEL DAVID DE CASTRO</v>
          </cell>
        </row>
        <row r="128">
          <cell r="B128">
            <v>2137</v>
          </cell>
          <cell r="C128" t="str">
            <v>FRANCISCO DE ASSIS DE OLIVEIRA</v>
          </cell>
        </row>
        <row r="129">
          <cell r="B129">
            <v>2140</v>
          </cell>
          <cell r="C129" t="str">
            <v>LUCIENE PEREIRA DE A NASCIMENT</v>
          </cell>
        </row>
        <row r="130">
          <cell r="B130">
            <v>2142</v>
          </cell>
          <cell r="C130" t="str">
            <v>LAERCIO LUIZ SANTOS A  ASSIS</v>
          </cell>
        </row>
        <row r="131">
          <cell r="B131">
            <v>2143</v>
          </cell>
          <cell r="C131" t="str">
            <v>RUBEM JOSE DOS S DE PAULA</v>
          </cell>
        </row>
        <row r="132">
          <cell r="B132">
            <v>2145</v>
          </cell>
          <cell r="C132" t="str">
            <v>EVERALDO DA SILVA CABRAL</v>
          </cell>
        </row>
        <row r="133">
          <cell r="B133">
            <v>2146</v>
          </cell>
          <cell r="C133" t="str">
            <v>ROGERIO BARROS DOS SANTOS</v>
          </cell>
        </row>
        <row r="134">
          <cell r="B134">
            <v>2149</v>
          </cell>
          <cell r="C134" t="str">
            <v>CARLOS AUGUSTO O  DA SILVA</v>
          </cell>
        </row>
        <row r="135">
          <cell r="B135">
            <v>2151</v>
          </cell>
          <cell r="C135" t="str">
            <v>JUREMA MARIA BONGALHARDO</v>
          </cell>
        </row>
        <row r="136">
          <cell r="B136">
            <v>2153</v>
          </cell>
          <cell r="C136" t="str">
            <v>SERGIO PEREIRA DA COSTA</v>
          </cell>
        </row>
        <row r="137">
          <cell r="B137">
            <v>2156</v>
          </cell>
          <cell r="C137" t="str">
            <v>EDLEUSA LUCIA BATISTA DA SILVA</v>
          </cell>
        </row>
        <row r="138">
          <cell r="B138">
            <v>2159</v>
          </cell>
          <cell r="C138" t="str">
            <v>FREDERICO JOSE C  DA NOBREGA</v>
          </cell>
        </row>
        <row r="139">
          <cell r="B139">
            <v>2160</v>
          </cell>
          <cell r="C139" t="str">
            <v>EDNALDO FELIX DE QUEIROZ</v>
          </cell>
        </row>
        <row r="140">
          <cell r="B140">
            <v>2161</v>
          </cell>
          <cell r="C140" t="str">
            <v>WLADIMIR MACHADO DO E  SANTO</v>
          </cell>
        </row>
        <row r="141">
          <cell r="B141">
            <v>2181</v>
          </cell>
          <cell r="C141" t="str">
            <v>ELCY SILVA DE ARAUJO</v>
          </cell>
        </row>
        <row r="142">
          <cell r="B142">
            <v>2274</v>
          </cell>
          <cell r="C142" t="str">
            <v>DJALMA LIMA DE OLIVEIRA DANTAS</v>
          </cell>
        </row>
        <row r="143">
          <cell r="B143">
            <v>2279</v>
          </cell>
          <cell r="C143" t="str">
            <v>THERESA CRISTINA DE Q J EMEREN</v>
          </cell>
        </row>
        <row r="144">
          <cell r="B144">
            <v>2280</v>
          </cell>
          <cell r="C144" t="str">
            <v>JACQUELINE CESAR DE GUSMAO</v>
          </cell>
        </row>
        <row r="145">
          <cell r="B145">
            <v>2291</v>
          </cell>
          <cell r="C145" t="str">
            <v>PAULO PEDROSA VICTOR NETO</v>
          </cell>
        </row>
        <row r="146">
          <cell r="B146">
            <v>2295</v>
          </cell>
          <cell r="C146" t="str">
            <v>VINCENZO PAPARIELLO</v>
          </cell>
        </row>
        <row r="147">
          <cell r="B147">
            <v>2308</v>
          </cell>
          <cell r="C147" t="str">
            <v>ADEILDO CARLOS DIAS BEZERRA</v>
          </cell>
        </row>
        <row r="148">
          <cell r="B148">
            <v>2330</v>
          </cell>
          <cell r="C148" t="str">
            <v>ERICK RENAN PEREIRA DE ACIOLI</v>
          </cell>
        </row>
        <row r="149">
          <cell r="B149">
            <v>2337</v>
          </cell>
          <cell r="C149" t="str">
            <v>FLAVIA PATRICIA M  MEDEIROS</v>
          </cell>
        </row>
        <row r="150">
          <cell r="B150">
            <v>2339</v>
          </cell>
          <cell r="C150" t="str">
            <v>DEBORAH BEZERRA MONTEIRO</v>
          </cell>
        </row>
        <row r="151">
          <cell r="B151">
            <v>2342</v>
          </cell>
          <cell r="C151" t="str">
            <v>MARCOS ANDRE CUNHA DE OLIVEIRA</v>
          </cell>
        </row>
        <row r="152">
          <cell r="B152">
            <v>2343</v>
          </cell>
          <cell r="C152" t="str">
            <v>SEVERINO GRANGEIRO JUNIOR</v>
          </cell>
        </row>
        <row r="153">
          <cell r="B153">
            <v>2344</v>
          </cell>
          <cell r="C153" t="str">
            <v>AMANDA TATIANE C  DE OLIVEIRA</v>
          </cell>
        </row>
        <row r="154">
          <cell r="B154">
            <v>2351</v>
          </cell>
          <cell r="C154" t="str">
            <v>CLAUDIA SALVINA DE SANTANA</v>
          </cell>
        </row>
        <row r="155">
          <cell r="B155">
            <v>2363</v>
          </cell>
          <cell r="C155" t="str">
            <v>MIRIAM ALVES BASTOS DA SILVA</v>
          </cell>
        </row>
        <row r="156">
          <cell r="B156">
            <v>2367</v>
          </cell>
          <cell r="C156" t="str">
            <v>PRISCILLA RODRIGUES P DA SILVA</v>
          </cell>
        </row>
        <row r="157">
          <cell r="B157">
            <v>2371</v>
          </cell>
          <cell r="C157" t="str">
            <v>SUZELLE TRAJANO BENTO</v>
          </cell>
        </row>
        <row r="158">
          <cell r="B158">
            <v>2382</v>
          </cell>
          <cell r="C158" t="str">
            <v>AILA KARLA MOTA SANTANA</v>
          </cell>
        </row>
        <row r="159">
          <cell r="B159">
            <v>2384</v>
          </cell>
          <cell r="C159" t="str">
            <v>KATIA MIRANDA DE ARAUJO LOPES</v>
          </cell>
        </row>
        <row r="160">
          <cell r="B160">
            <v>2392</v>
          </cell>
          <cell r="C160" t="str">
            <v>KLEYTON DA SILVA A PEREIRA</v>
          </cell>
        </row>
        <row r="161">
          <cell r="B161">
            <v>2403</v>
          </cell>
          <cell r="C161" t="str">
            <v>ANDRE HENRIQUE DE S  MAFRA</v>
          </cell>
        </row>
        <row r="162">
          <cell r="B162">
            <v>2406</v>
          </cell>
          <cell r="C162" t="str">
            <v>DEYSE MARIA DOS SANTOS SILVA</v>
          </cell>
        </row>
        <row r="163">
          <cell r="B163">
            <v>2414</v>
          </cell>
          <cell r="C163" t="str">
            <v>SILAS PINTO BEZERRA</v>
          </cell>
        </row>
        <row r="164">
          <cell r="B164">
            <v>2415</v>
          </cell>
          <cell r="C164" t="str">
            <v>SILVIA RENATA QUEIROZ DE FARIA</v>
          </cell>
        </row>
        <row r="165">
          <cell r="B165">
            <v>2417</v>
          </cell>
          <cell r="C165" t="str">
            <v>ZILDA FRUTUOSO DA SILVA</v>
          </cell>
        </row>
        <row r="166">
          <cell r="B166">
            <v>2420</v>
          </cell>
          <cell r="C166" t="str">
            <v>TEREZA RAQUEL F ALMEIDA</v>
          </cell>
        </row>
        <row r="167">
          <cell r="B167">
            <v>2421</v>
          </cell>
          <cell r="C167" t="str">
            <v>ANA CLAUDIA NUNES DE MOURA</v>
          </cell>
        </row>
        <row r="168">
          <cell r="B168">
            <v>2437</v>
          </cell>
          <cell r="C168" t="str">
            <v>CLAUDILENE DE LIMA</v>
          </cell>
        </row>
        <row r="169">
          <cell r="B169">
            <v>2440</v>
          </cell>
          <cell r="C169" t="str">
            <v>ELIANE MOREIRA DE SOUZA</v>
          </cell>
        </row>
        <row r="170">
          <cell r="B170">
            <v>2441</v>
          </cell>
          <cell r="C170" t="str">
            <v>ERIC JOSE SILVA VELOZO</v>
          </cell>
        </row>
        <row r="171">
          <cell r="B171">
            <v>2443</v>
          </cell>
          <cell r="C171" t="str">
            <v>GEYZA JANAINA FERREIRA DE LIMA</v>
          </cell>
        </row>
        <row r="172">
          <cell r="B172">
            <v>2448</v>
          </cell>
          <cell r="C172" t="str">
            <v>JULIO CESAR DA SILVA</v>
          </cell>
        </row>
        <row r="173">
          <cell r="B173">
            <v>2451</v>
          </cell>
          <cell r="C173" t="str">
            <v>MANUELLA BOMFIM DA SILVA</v>
          </cell>
        </row>
        <row r="174">
          <cell r="B174">
            <v>2460</v>
          </cell>
          <cell r="C174" t="str">
            <v>VIVIANE OLIMPIO DOS SANTOS</v>
          </cell>
        </row>
        <row r="175">
          <cell r="B175">
            <v>2468</v>
          </cell>
          <cell r="C175" t="str">
            <v>ANA GERTRUDES DE A F GUERRA</v>
          </cell>
        </row>
        <row r="176">
          <cell r="B176">
            <v>2470</v>
          </cell>
          <cell r="C176" t="str">
            <v>GILBERTO GONCALVES FERREIRA</v>
          </cell>
        </row>
        <row r="177">
          <cell r="B177">
            <v>2474</v>
          </cell>
          <cell r="C177" t="str">
            <v>MARIA ROSEANE DOS A CLEMENTINO</v>
          </cell>
        </row>
        <row r="178">
          <cell r="B178">
            <v>2478</v>
          </cell>
          <cell r="C178" t="str">
            <v>ROGERIO MOURA VIEIRA</v>
          </cell>
        </row>
        <row r="179">
          <cell r="B179">
            <v>2481</v>
          </cell>
          <cell r="C179" t="str">
            <v>RAFAELLA MICHELLE DE L MIRANDA</v>
          </cell>
        </row>
        <row r="180">
          <cell r="B180">
            <v>2484</v>
          </cell>
          <cell r="C180" t="str">
            <v>ARLEY ANDERSON TAVARES MOREIRA</v>
          </cell>
        </row>
        <row r="181">
          <cell r="B181">
            <v>2490</v>
          </cell>
          <cell r="C181" t="str">
            <v>PAULO EDUARDO SANTOS FERREIRA</v>
          </cell>
        </row>
        <row r="182">
          <cell r="B182">
            <v>2493</v>
          </cell>
          <cell r="C182" t="str">
            <v>CRISTIANE R  DE O  GONCALVES</v>
          </cell>
        </row>
        <row r="183">
          <cell r="B183">
            <v>2498</v>
          </cell>
          <cell r="C183" t="str">
            <v>TEREZINHA DE J  DE L  M  NETA</v>
          </cell>
        </row>
        <row r="184">
          <cell r="B184">
            <v>2502</v>
          </cell>
          <cell r="C184" t="str">
            <v>PAULO ROBERTO DA SILVA CUNHA</v>
          </cell>
        </row>
        <row r="185">
          <cell r="B185">
            <v>2503</v>
          </cell>
          <cell r="C185" t="str">
            <v>TACIZO LUIZ PEREIRA DA SILVA</v>
          </cell>
        </row>
        <row r="186">
          <cell r="B186">
            <v>2504</v>
          </cell>
          <cell r="C186" t="str">
            <v>RIVALDO GOMES DA SILVA</v>
          </cell>
        </row>
        <row r="187">
          <cell r="B187">
            <v>2506</v>
          </cell>
          <cell r="C187" t="str">
            <v>IVETE ANTONIETA B  DE CARVALHO</v>
          </cell>
        </row>
        <row r="188">
          <cell r="B188">
            <v>2507</v>
          </cell>
          <cell r="C188" t="str">
            <v>ANANIAS TEIXEIRA DE LIMA</v>
          </cell>
        </row>
        <row r="189">
          <cell r="B189">
            <v>2508</v>
          </cell>
          <cell r="C189" t="str">
            <v>JOSE ALEXANDRE DE BARROS ALVES</v>
          </cell>
        </row>
        <row r="190">
          <cell r="B190">
            <v>2509</v>
          </cell>
          <cell r="C190" t="str">
            <v>ALDEMIR NASCIMENTO DA SILVA</v>
          </cell>
        </row>
        <row r="191">
          <cell r="B191">
            <v>2512</v>
          </cell>
          <cell r="C191" t="str">
            <v>JOSENILDO JOSE TORRES</v>
          </cell>
        </row>
        <row r="192">
          <cell r="B192">
            <v>2513</v>
          </cell>
          <cell r="C192" t="str">
            <v>DENILSON DE SANTANA NEVES</v>
          </cell>
        </row>
        <row r="193">
          <cell r="B193">
            <v>2514</v>
          </cell>
          <cell r="C193" t="str">
            <v>JULIANA CAVALCANTI DE SOUSA</v>
          </cell>
        </row>
        <row r="194">
          <cell r="B194">
            <v>2518</v>
          </cell>
          <cell r="C194" t="str">
            <v>ROSA MARIA BARROS VALOES</v>
          </cell>
        </row>
        <row r="195">
          <cell r="B195">
            <v>2520</v>
          </cell>
          <cell r="C195" t="str">
            <v>SELMA CRISTIANIA LIMA RORIZ</v>
          </cell>
        </row>
        <row r="196">
          <cell r="B196">
            <v>2523</v>
          </cell>
          <cell r="C196" t="str">
            <v>JANISSON COELHO DE VASCONCELOS</v>
          </cell>
        </row>
        <row r="197">
          <cell r="B197">
            <v>2525</v>
          </cell>
          <cell r="C197" t="str">
            <v>FABIANE TAVARES DE SOUZA</v>
          </cell>
        </row>
        <row r="198">
          <cell r="B198">
            <v>2526</v>
          </cell>
          <cell r="C198" t="str">
            <v>JARBAS FERREIRA DE LIMA JUNIOR</v>
          </cell>
        </row>
        <row r="199">
          <cell r="B199">
            <v>2530</v>
          </cell>
          <cell r="C199" t="str">
            <v>ARLEILDA MENDES DA SILVA</v>
          </cell>
        </row>
        <row r="200">
          <cell r="B200">
            <v>2534</v>
          </cell>
          <cell r="C200" t="str">
            <v>EMANUEL MESSIAS RIBEIRO COSTA</v>
          </cell>
        </row>
        <row r="201">
          <cell r="B201">
            <v>2539</v>
          </cell>
          <cell r="C201" t="str">
            <v>JOSENILDA BEZERRA DA SILVA</v>
          </cell>
        </row>
        <row r="202">
          <cell r="B202">
            <v>2541</v>
          </cell>
          <cell r="C202" t="str">
            <v>MARCELA SALLES DA SILVA</v>
          </cell>
        </row>
        <row r="203">
          <cell r="B203">
            <v>2547</v>
          </cell>
          <cell r="C203" t="str">
            <v>CYNTHIA RODRIGUES DE ALMEIDA</v>
          </cell>
        </row>
        <row r="204">
          <cell r="B204">
            <v>2548</v>
          </cell>
          <cell r="C204" t="str">
            <v>ELIANA PEREIRA SANTANA</v>
          </cell>
        </row>
        <row r="205">
          <cell r="B205">
            <v>2553</v>
          </cell>
          <cell r="C205" t="str">
            <v>LIVIA DA SILVA LIMA</v>
          </cell>
        </row>
        <row r="206">
          <cell r="B206">
            <v>2559</v>
          </cell>
          <cell r="C206" t="str">
            <v>SANDRO DE MIRANDA SANTOS</v>
          </cell>
        </row>
        <row r="207">
          <cell r="B207">
            <v>2562</v>
          </cell>
          <cell r="C207" t="str">
            <v>ERIKA MARQUES BEZERRA</v>
          </cell>
        </row>
        <row r="208">
          <cell r="B208">
            <v>2568</v>
          </cell>
          <cell r="C208" t="str">
            <v>CATARINA DANIELLE DA S AMORIM</v>
          </cell>
        </row>
        <row r="209">
          <cell r="B209">
            <v>2574</v>
          </cell>
          <cell r="C209" t="str">
            <v>ANDERSON SANTOS DE LIMA FARIAS</v>
          </cell>
        </row>
        <row r="210">
          <cell r="B210">
            <v>2577</v>
          </cell>
          <cell r="C210" t="str">
            <v>CARLA CRISTINA OLIVEIRA MATOS</v>
          </cell>
        </row>
        <row r="211">
          <cell r="B211">
            <v>2584</v>
          </cell>
          <cell r="C211" t="str">
            <v>HELIA MARIA ALEXANDRE DE SOUZA</v>
          </cell>
        </row>
        <row r="212">
          <cell r="B212">
            <v>2585</v>
          </cell>
          <cell r="C212" t="str">
            <v>HELIO DO N BARBOZA JUNIOR</v>
          </cell>
        </row>
        <row r="213">
          <cell r="B213">
            <v>2586</v>
          </cell>
          <cell r="C213" t="str">
            <v>JAQUELINE P F DE OLIVEIRA</v>
          </cell>
        </row>
        <row r="214">
          <cell r="B214">
            <v>2588</v>
          </cell>
          <cell r="C214" t="str">
            <v>JOSE NEVES DA SILVA JUNIOR</v>
          </cell>
        </row>
        <row r="215">
          <cell r="B215">
            <v>2593</v>
          </cell>
          <cell r="C215" t="str">
            <v>TIAGO CORDEIRO DOS S  MACIEL</v>
          </cell>
        </row>
        <row r="216">
          <cell r="B216">
            <v>2596</v>
          </cell>
          <cell r="C216" t="str">
            <v>WELLIDA CRISTIANE DE M  GUERRA</v>
          </cell>
        </row>
        <row r="217">
          <cell r="B217">
            <v>2602</v>
          </cell>
          <cell r="C217" t="str">
            <v>DIANA ATALECIA NEVES DE SA</v>
          </cell>
        </row>
        <row r="218">
          <cell r="B218">
            <v>2604</v>
          </cell>
          <cell r="C218" t="str">
            <v>JAMINE K  G  DA ROCHA MARTINS</v>
          </cell>
        </row>
        <row r="219">
          <cell r="B219">
            <v>2614</v>
          </cell>
          <cell r="C219" t="str">
            <v>EDVANIA GOMES DE SOUZA PONTES</v>
          </cell>
        </row>
        <row r="220">
          <cell r="B220">
            <v>2618</v>
          </cell>
          <cell r="C220" t="str">
            <v>MARIA DA CONCEICAO O DOS SANTO</v>
          </cell>
        </row>
        <row r="221">
          <cell r="B221">
            <v>2623</v>
          </cell>
          <cell r="C221" t="str">
            <v>RUTH BARBOSA DE ARAUJO</v>
          </cell>
        </row>
        <row r="222">
          <cell r="B222">
            <v>2627</v>
          </cell>
          <cell r="C222" t="str">
            <v>LIBNI DE MEDEIROS MELO</v>
          </cell>
        </row>
        <row r="223">
          <cell r="B223">
            <v>2628</v>
          </cell>
          <cell r="C223" t="str">
            <v>ADELE GOMES DE SANTANA</v>
          </cell>
        </row>
        <row r="224">
          <cell r="B224">
            <v>2634</v>
          </cell>
          <cell r="C224" t="str">
            <v>KATHYWSKY MELO PINHEIRO</v>
          </cell>
        </row>
        <row r="225">
          <cell r="B225">
            <v>2642</v>
          </cell>
          <cell r="C225" t="str">
            <v>THAMIRYS CLAUDIA R  BATISTA</v>
          </cell>
        </row>
        <row r="226">
          <cell r="B226">
            <v>2644</v>
          </cell>
          <cell r="C226" t="str">
            <v>FABRICIO MENEZES DE SOUSA MELO</v>
          </cell>
        </row>
        <row r="227">
          <cell r="B227">
            <v>2651</v>
          </cell>
          <cell r="C227" t="str">
            <v>PAULO ANDRE R DOS SANTOS</v>
          </cell>
        </row>
        <row r="228">
          <cell r="B228">
            <v>2656</v>
          </cell>
          <cell r="C228" t="str">
            <v>RAFAELLA ALVES DE ARAUJO SILVA</v>
          </cell>
        </row>
        <row r="229">
          <cell r="B229">
            <v>2659</v>
          </cell>
          <cell r="C229" t="str">
            <v>THIAGO SANTOS DE OLIVEIRA</v>
          </cell>
        </row>
        <row r="230">
          <cell r="B230">
            <v>2661</v>
          </cell>
          <cell r="C230" t="str">
            <v>IVALDA XAVIER DE CARVALHO</v>
          </cell>
        </row>
        <row r="231">
          <cell r="B231">
            <v>2664</v>
          </cell>
          <cell r="C231" t="str">
            <v>BRUNO AIRES DOS SANTOS</v>
          </cell>
        </row>
        <row r="232">
          <cell r="B232">
            <v>2665</v>
          </cell>
          <cell r="C232" t="str">
            <v>MARCELO BARLAVENTO DAS C SILVA</v>
          </cell>
        </row>
        <row r="233">
          <cell r="B233">
            <v>2666</v>
          </cell>
          <cell r="C233" t="str">
            <v>RODRIGO VASCONCELOS DINIZ</v>
          </cell>
        </row>
        <row r="234">
          <cell r="B234">
            <v>2668</v>
          </cell>
          <cell r="C234" t="str">
            <v>CARLA BRANDAO DE C  FIGUEIREDO</v>
          </cell>
        </row>
        <row r="235">
          <cell r="B235">
            <v>2671</v>
          </cell>
          <cell r="C235" t="str">
            <v>KATIA ADRIANA F D SILVA SOARES</v>
          </cell>
        </row>
        <row r="236">
          <cell r="B236">
            <v>2672</v>
          </cell>
          <cell r="C236" t="str">
            <v>IVANISE VIANA ALBUQUERQUE</v>
          </cell>
        </row>
        <row r="237">
          <cell r="B237">
            <v>2675</v>
          </cell>
          <cell r="C237" t="str">
            <v>RUTE FERNANDES BORBA</v>
          </cell>
        </row>
        <row r="238">
          <cell r="B238">
            <v>2682</v>
          </cell>
          <cell r="C238" t="str">
            <v>JENARIO LUCENA DA SILVA</v>
          </cell>
        </row>
        <row r="239">
          <cell r="B239">
            <v>2684</v>
          </cell>
          <cell r="C239" t="str">
            <v>DULCE NARIELE ANHAIA LEMES</v>
          </cell>
        </row>
        <row r="240">
          <cell r="B240">
            <v>2687</v>
          </cell>
          <cell r="C240" t="str">
            <v>MONICA MARIA G R F DE OLIVEIRA</v>
          </cell>
        </row>
        <row r="241">
          <cell r="B241">
            <v>2689</v>
          </cell>
          <cell r="C241" t="str">
            <v>ILMA DE ALBUQUERQUE PEREIRA</v>
          </cell>
        </row>
        <row r="242">
          <cell r="B242">
            <v>2692</v>
          </cell>
          <cell r="C242" t="str">
            <v>SANDRA MARIA MENDES FERREIRA</v>
          </cell>
        </row>
        <row r="243">
          <cell r="B243">
            <v>2696</v>
          </cell>
          <cell r="C243" t="str">
            <v>ANDREA DE OLIVEIRA SILVA</v>
          </cell>
        </row>
        <row r="244">
          <cell r="B244">
            <v>2697</v>
          </cell>
          <cell r="C244" t="str">
            <v>ELIANA BEZERRA CARVALHO</v>
          </cell>
        </row>
        <row r="245">
          <cell r="B245">
            <v>2701</v>
          </cell>
          <cell r="C245" t="str">
            <v>PETULLA DE MOURA E SILVA</v>
          </cell>
        </row>
        <row r="246">
          <cell r="B246">
            <v>2702</v>
          </cell>
          <cell r="C246" t="str">
            <v>DANILO DAVI DA SILVA DIAS</v>
          </cell>
        </row>
        <row r="247">
          <cell r="B247">
            <v>2705</v>
          </cell>
          <cell r="C247" t="str">
            <v>JOSINALDO OLIVEIRA DE ANDRADE</v>
          </cell>
        </row>
        <row r="248">
          <cell r="B248">
            <v>2706</v>
          </cell>
          <cell r="C248" t="str">
            <v>AMANDA FREITAS BASILIO</v>
          </cell>
        </row>
        <row r="249">
          <cell r="B249">
            <v>2707</v>
          </cell>
          <cell r="C249" t="str">
            <v>ROMARIO LUIZ DO NASCIMENTO</v>
          </cell>
        </row>
        <row r="250">
          <cell r="B250">
            <v>2709</v>
          </cell>
          <cell r="C250" t="str">
            <v>KATIA DA CONCEICAO DA SILVA</v>
          </cell>
        </row>
        <row r="251">
          <cell r="B251">
            <v>2710</v>
          </cell>
          <cell r="C251" t="str">
            <v>PAULA FRASSINETTI S L BELIAN</v>
          </cell>
        </row>
        <row r="252">
          <cell r="B252">
            <v>2712</v>
          </cell>
          <cell r="C252" t="str">
            <v>AUGUSTO CESAR N  A  DA SILVA</v>
          </cell>
        </row>
        <row r="253">
          <cell r="B253">
            <v>2715</v>
          </cell>
          <cell r="C253" t="str">
            <v>ADIJENE RODRIGUES DA SILVA</v>
          </cell>
        </row>
        <row r="254">
          <cell r="B254">
            <v>2717</v>
          </cell>
          <cell r="C254" t="str">
            <v>MARCIA ANDREA F SECUNDINO</v>
          </cell>
        </row>
        <row r="255">
          <cell r="B255">
            <v>2718</v>
          </cell>
          <cell r="C255" t="str">
            <v>PAULA SHEMILLY GALDINO SANTIAG</v>
          </cell>
        </row>
        <row r="256">
          <cell r="B256">
            <v>2719</v>
          </cell>
          <cell r="C256" t="str">
            <v>DANIELLE MEDEIROS PONTES</v>
          </cell>
        </row>
        <row r="257">
          <cell r="B257">
            <v>2720</v>
          </cell>
          <cell r="C257" t="str">
            <v>JONATAS BERNARDINO R  DA SILVA</v>
          </cell>
        </row>
        <row r="258">
          <cell r="B258">
            <v>2721</v>
          </cell>
          <cell r="C258" t="str">
            <v>CLECIO JOSE DA SILVA</v>
          </cell>
        </row>
        <row r="259">
          <cell r="B259">
            <v>2726</v>
          </cell>
          <cell r="C259" t="str">
            <v>MARIA GILVANEIDE SANTOS LIMA</v>
          </cell>
        </row>
        <row r="260">
          <cell r="B260">
            <v>2732</v>
          </cell>
          <cell r="C260" t="str">
            <v>LILIANE DA SILVA SALVADOR</v>
          </cell>
        </row>
        <row r="261">
          <cell r="B261">
            <v>2736</v>
          </cell>
          <cell r="C261" t="str">
            <v>LUCENILDO JOSE DA SILVA</v>
          </cell>
        </row>
        <row r="262">
          <cell r="B262">
            <v>2748</v>
          </cell>
          <cell r="C262" t="str">
            <v>LEONINO CLEMENTE DA SILVA</v>
          </cell>
        </row>
        <row r="263">
          <cell r="B263">
            <v>2751</v>
          </cell>
          <cell r="C263" t="str">
            <v>DENNYS RYAN GUILHERME PEREIRA</v>
          </cell>
        </row>
        <row r="264">
          <cell r="B264">
            <v>2754</v>
          </cell>
          <cell r="C264" t="str">
            <v>ROSANGELA BARROS CANTALICE</v>
          </cell>
        </row>
        <row r="265">
          <cell r="B265">
            <v>2757</v>
          </cell>
          <cell r="C265" t="str">
            <v>CLAUDIA REGINA NEVES DE MELO</v>
          </cell>
        </row>
        <row r="266">
          <cell r="B266">
            <v>2764</v>
          </cell>
          <cell r="C266" t="str">
            <v>MARIA DANIELA SILVA TORRES</v>
          </cell>
        </row>
        <row r="267">
          <cell r="B267">
            <v>2766</v>
          </cell>
          <cell r="C267" t="str">
            <v>EMANOEL VIEIRA LAURIA</v>
          </cell>
        </row>
        <row r="268">
          <cell r="B268">
            <v>2768</v>
          </cell>
          <cell r="C268" t="str">
            <v>IZABEL LUIZA SOARES DE SOUZA</v>
          </cell>
        </row>
        <row r="269">
          <cell r="B269">
            <v>2770</v>
          </cell>
          <cell r="C269" t="str">
            <v>JOSE PIMENTEL SILVA</v>
          </cell>
        </row>
        <row r="270">
          <cell r="B270">
            <v>2772</v>
          </cell>
          <cell r="C270" t="str">
            <v>CARMEM ALUISIA LEITE DE ANDRAD</v>
          </cell>
        </row>
        <row r="271">
          <cell r="B271">
            <v>2773</v>
          </cell>
          <cell r="C271" t="str">
            <v>WALDNER NERTAM F  DE ALENCAR</v>
          </cell>
        </row>
        <row r="272">
          <cell r="B272">
            <v>2775</v>
          </cell>
          <cell r="C272" t="str">
            <v>MARCELA FREITAS DA C SALLES</v>
          </cell>
        </row>
        <row r="273">
          <cell r="B273">
            <v>2779</v>
          </cell>
          <cell r="C273" t="str">
            <v>THAIS REGINA BORGES LOPES</v>
          </cell>
        </row>
        <row r="274">
          <cell r="B274">
            <v>2782</v>
          </cell>
          <cell r="C274" t="str">
            <v>ELVIS ALVES DA COSTA</v>
          </cell>
        </row>
        <row r="275">
          <cell r="B275">
            <v>2784</v>
          </cell>
          <cell r="C275" t="str">
            <v>FERNANDO ALVES DO NASCIMENTO</v>
          </cell>
        </row>
        <row r="276">
          <cell r="B276">
            <v>2785</v>
          </cell>
          <cell r="C276" t="str">
            <v>JEANNE D ARC PEDROSA PESSOA</v>
          </cell>
        </row>
        <row r="277">
          <cell r="B277">
            <v>2788</v>
          </cell>
          <cell r="C277" t="str">
            <v>ROSANIA EMIDIA PEREIRA</v>
          </cell>
        </row>
        <row r="278">
          <cell r="B278">
            <v>2790</v>
          </cell>
          <cell r="C278" t="str">
            <v>ROSANA DE FATIMA UCHOA  AREDE</v>
          </cell>
        </row>
        <row r="279">
          <cell r="B279">
            <v>2791</v>
          </cell>
          <cell r="C279" t="str">
            <v>JOSIMAR SILVA</v>
          </cell>
        </row>
        <row r="280">
          <cell r="B280">
            <v>2797</v>
          </cell>
          <cell r="C280" t="str">
            <v>JULIANA SILVA CEDRIM</v>
          </cell>
        </row>
        <row r="281">
          <cell r="B281">
            <v>2798</v>
          </cell>
          <cell r="C281" t="str">
            <v>MARCO ANDRE ANTUNES CORREIA</v>
          </cell>
        </row>
        <row r="282">
          <cell r="B282">
            <v>2799</v>
          </cell>
          <cell r="C282" t="str">
            <v>ALYSSON FABIO O FLORENCIO</v>
          </cell>
        </row>
        <row r="283">
          <cell r="B283">
            <v>2801</v>
          </cell>
          <cell r="C283" t="str">
            <v>VALERIA JALES DA SILVA</v>
          </cell>
        </row>
        <row r="284">
          <cell r="B284">
            <v>2806</v>
          </cell>
          <cell r="C284" t="str">
            <v>ANA APARECIDA DE ANDRADE LIMA</v>
          </cell>
        </row>
        <row r="285">
          <cell r="B285">
            <v>2808</v>
          </cell>
          <cell r="C285" t="str">
            <v>GABRIELA FERNANDA M  G  CEAN</v>
          </cell>
        </row>
        <row r="286">
          <cell r="B286">
            <v>2816</v>
          </cell>
          <cell r="C286" t="str">
            <v>MIRIAM DA SILVA FONSECA</v>
          </cell>
        </row>
        <row r="287">
          <cell r="B287">
            <v>2819</v>
          </cell>
          <cell r="C287" t="str">
            <v>RAFAEL LEITAO DE A  G DA SILVA</v>
          </cell>
        </row>
        <row r="288">
          <cell r="B288">
            <v>2820</v>
          </cell>
          <cell r="C288" t="str">
            <v>ROSIANE SANTOS BRITO</v>
          </cell>
        </row>
        <row r="289">
          <cell r="B289">
            <v>2821</v>
          </cell>
          <cell r="C289" t="str">
            <v>HERBET CANDEIA MAIA</v>
          </cell>
        </row>
        <row r="290">
          <cell r="B290">
            <v>2823</v>
          </cell>
          <cell r="C290" t="str">
            <v>ADRIANA MARIA DA SILVA</v>
          </cell>
        </row>
        <row r="291">
          <cell r="B291">
            <v>2824</v>
          </cell>
          <cell r="C291" t="str">
            <v>ANA PAULA BARBOSA CAVALCANTI</v>
          </cell>
        </row>
        <row r="292">
          <cell r="B292">
            <v>2827</v>
          </cell>
          <cell r="C292" t="str">
            <v>FABIO BARBOSA S  DE LIMA</v>
          </cell>
        </row>
        <row r="293">
          <cell r="B293">
            <v>2831</v>
          </cell>
          <cell r="C293" t="str">
            <v>AMANDA BEZERRA MASCARENHAS</v>
          </cell>
        </row>
        <row r="294">
          <cell r="B294">
            <v>2833</v>
          </cell>
          <cell r="C294" t="str">
            <v>JAMESSON AMANCIO DA ROCHA</v>
          </cell>
        </row>
        <row r="295">
          <cell r="B295">
            <v>2834</v>
          </cell>
          <cell r="C295" t="str">
            <v>LUIZ F  DE LIMA CAVALCANTI</v>
          </cell>
        </row>
        <row r="296">
          <cell r="B296">
            <v>2835</v>
          </cell>
          <cell r="C296" t="str">
            <v>JOSE MARCELO DE FRANCA MATOS</v>
          </cell>
        </row>
        <row r="297">
          <cell r="B297">
            <v>2836</v>
          </cell>
          <cell r="C297" t="str">
            <v>MONALISA MARIA LEANDRO RIBEIRO</v>
          </cell>
        </row>
        <row r="298">
          <cell r="B298">
            <v>2837</v>
          </cell>
          <cell r="C298" t="str">
            <v>BEZALIEL ROSA DOS S JUNIOR</v>
          </cell>
        </row>
        <row r="299">
          <cell r="B299">
            <v>2838</v>
          </cell>
          <cell r="C299" t="str">
            <v>CAIO CEZAR F  E  DO NASCIMENTO</v>
          </cell>
        </row>
        <row r="300">
          <cell r="B300">
            <v>2839</v>
          </cell>
          <cell r="C300" t="str">
            <v>ANGELINA MEDEIROS VERONESE</v>
          </cell>
        </row>
        <row r="301">
          <cell r="B301">
            <v>2848</v>
          </cell>
          <cell r="C301" t="str">
            <v>VANESSA VERUSKA H DA SILVA</v>
          </cell>
        </row>
        <row r="302">
          <cell r="B302">
            <v>2849</v>
          </cell>
          <cell r="C302" t="str">
            <v>JULIANA CESAR MARTINS DE LIMA</v>
          </cell>
        </row>
        <row r="303">
          <cell r="B303">
            <v>2850</v>
          </cell>
          <cell r="C303" t="str">
            <v>JAMERSON A  RAFAEL DE LIMA</v>
          </cell>
        </row>
        <row r="304">
          <cell r="B304">
            <v>2851</v>
          </cell>
          <cell r="C304" t="str">
            <v>BRUNA BARBOSA DE ALBUQUERQUE</v>
          </cell>
        </row>
        <row r="305">
          <cell r="B305">
            <v>2853</v>
          </cell>
          <cell r="C305" t="str">
            <v>ALCILEIDE MONTE DA SILVA LIMA</v>
          </cell>
        </row>
        <row r="306">
          <cell r="B306">
            <v>2854</v>
          </cell>
          <cell r="C306" t="str">
            <v>ANDRE RICARDO CAMARA TORRES</v>
          </cell>
        </row>
        <row r="307">
          <cell r="B307">
            <v>2856</v>
          </cell>
          <cell r="C307" t="str">
            <v>ALEXSANDRA DA SILVA M  CABRAL</v>
          </cell>
        </row>
        <row r="308">
          <cell r="B308">
            <v>2857</v>
          </cell>
          <cell r="C308" t="str">
            <v>CAROLINE ALVES LEAL</v>
          </cell>
        </row>
        <row r="309">
          <cell r="B309">
            <v>2860</v>
          </cell>
          <cell r="C309" t="str">
            <v>ADRIANA MAYO DE SOUZA E SILVA</v>
          </cell>
        </row>
        <row r="310">
          <cell r="B310">
            <v>2863</v>
          </cell>
          <cell r="C310" t="str">
            <v>CINTIA ROBERTA DE SOUZA</v>
          </cell>
        </row>
        <row r="311">
          <cell r="B311">
            <v>2864</v>
          </cell>
          <cell r="C311" t="str">
            <v>DULCE HELENA PEREIRA</v>
          </cell>
        </row>
        <row r="312">
          <cell r="B312">
            <v>2866</v>
          </cell>
          <cell r="C312" t="str">
            <v>LUCICLEIDE M  DE A  CAMPOS</v>
          </cell>
        </row>
        <row r="313">
          <cell r="B313">
            <v>2867</v>
          </cell>
          <cell r="C313" t="str">
            <v>MARIA CONCEICAO D DO AMARAL</v>
          </cell>
        </row>
        <row r="314">
          <cell r="B314">
            <v>2869</v>
          </cell>
          <cell r="C314" t="str">
            <v>RICARDO J FERNANDES DA CUNHA</v>
          </cell>
        </row>
        <row r="315">
          <cell r="B315">
            <v>2870</v>
          </cell>
          <cell r="C315" t="str">
            <v>SUZANA VALERIA PINHEIRO</v>
          </cell>
        </row>
        <row r="316">
          <cell r="B316">
            <v>2871</v>
          </cell>
          <cell r="C316" t="str">
            <v>SUZELY ARANTES DA S MELO</v>
          </cell>
        </row>
        <row r="317">
          <cell r="B317">
            <v>2873</v>
          </cell>
          <cell r="C317" t="str">
            <v>AURELIA RODRIGUES TORREIRO</v>
          </cell>
        </row>
        <row r="318">
          <cell r="B318">
            <v>2877</v>
          </cell>
          <cell r="C318" t="str">
            <v>JULLIANNA DE MELO L BRITO</v>
          </cell>
        </row>
        <row r="319">
          <cell r="B319">
            <v>2878</v>
          </cell>
          <cell r="C319" t="str">
            <v>JAMSON ALESSANDRO DA SILVA</v>
          </cell>
        </row>
        <row r="320">
          <cell r="B320">
            <v>2882</v>
          </cell>
          <cell r="C320" t="str">
            <v>CINTIA GOMES DA SILVA</v>
          </cell>
        </row>
        <row r="321">
          <cell r="B321">
            <v>2887</v>
          </cell>
          <cell r="C321" t="str">
            <v>MARIA EUZENI DA SILVA GARCEZ</v>
          </cell>
        </row>
        <row r="322">
          <cell r="B322">
            <v>2889</v>
          </cell>
          <cell r="C322" t="str">
            <v>EJANE FERREIRA TEXEIRA</v>
          </cell>
        </row>
        <row r="323">
          <cell r="B323">
            <v>2890</v>
          </cell>
          <cell r="C323" t="str">
            <v>CLELIO FIRMINO SILVA</v>
          </cell>
        </row>
        <row r="324">
          <cell r="B324">
            <v>2891</v>
          </cell>
          <cell r="C324" t="str">
            <v>ERICK MEDEIROS</v>
          </cell>
        </row>
        <row r="325">
          <cell r="B325">
            <v>2892</v>
          </cell>
          <cell r="C325" t="str">
            <v>JOANA EVELYN A NASCIMENTO</v>
          </cell>
        </row>
        <row r="326">
          <cell r="B326">
            <v>2894</v>
          </cell>
          <cell r="C326" t="str">
            <v>JOELNA DINIZ PEREIRA DE SOUSA</v>
          </cell>
        </row>
        <row r="327">
          <cell r="B327">
            <v>2895</v>
          </cell>
          <cell r="C327" t="str">
            <v>KLEBER DE OLIVEIRA GALDINO</v>
          </cell>
        </row>
        <row r="328">
          <cell r="B328">
            <v>2904</v>
          </cell>
          <cell r="C328" t="str">
            <v>ANTONIO S ALVES DE O JUNIOR</v>
          </cell>
        </row>
        <row r="329">
          <cell r="B329">
            <v>2906</v>
          </cell>
          <cell r="C329" t="str">
            <v>ARTHUR A SANTOS WANDERLEY</v>
          </cell>
        </row>
        <row r="330">
          <cell r="B330">
            <v>2907</v>
          </cell>
          <cell r="C330" t="str">
            <v>JOELINE LIMA DO NASCIMENTO</v>
          </cell>
        </row>
        <row r="331">
          <cell r="B331">
            <v>2909</v>
          </cell>
          <cell r="C331" t="str">
            <v>ROBSON CARNEIRO DA SILVA</v>
          </cell>
        </row>
        <row r="332">
          <cell r="B332">
            <v>2910</v>
          </cell>
          <cell r="C332" t="str">
            <v>JOSE VITAL DUARTE JUNIOR</v>
          </cell>
        </row>
        <row r="333">
          <cell r="B333">
            <v>2911</v>
          </cell>
          <cell r="C333" t="str">
            <v>ALDJANE MARIA DOS SANTOS</v>
          </cell>
        </row>
        <row r="334">
          <cell r="B334">
            <v>2913</v>
          </cell>
          <cell r="C334" t="str">
            <v>CRISTIANE MARIA DA SILVA</v>
          </cell>
        </row>
        <row r="335">
          <cell r="B335">
            <v>2915</v>
          </cell>
          <cell r="C335" t="str">
            <v>HAMILTON LINO ALVES</v>
          </cell>
        </row>
        <row r="336">
          <cell r="B336">
            <v>2917</v>
          </cell>
          <cell r="C336" t="str">
            <v>LUCICLEIDE PEREIRA DEODATO</v>
          </cell>
        </row>
        <row r="337">
          <cell r="B337">
            <v>2918</v>
          </cell>
          <cell r="C337" t="str">
            <v>MARIA DAS NEVES DE BARROS</v>
          </cell>
        </row>
        <row r="338">
          <cell r="B338">
            <v>2921</v>
          </cell>
          <cell r="C338" t="str">
            <v>TIAGO MANOEL DE SOUSA LEITE</v>
          </cell>
        </row>
        <row r="339">
          <cell r="B339">
            <v>2922</v>
          </cell>
          <cell r="C339" t="str">
            <v>XENIA KELY VERISSIMO DINIZ</v>
          </cell>
        </row>
        <row r="340">
          <cell r="B340">
            <v>2924</v>
          </cell>
          <cell r="C340" t="str">
            <v>MARCO AURELIO DE ARAUJO</v>
          </cell>
        </row>
        <row r="341">
          <cell r="B341">
            <v>2926</v>
          </cell>
          <cell r="C341" t="str">
            <v>ANTONIO CARLOS DE LUNA MATOS</v>
          </cell>
        </row>
        <row r="342">
          <cell r="B342">
            <v>2927</v>
          </cell>
          <cell r="C342" t="str">
            <v>DEYVISON MACHADO DA SILVA</v>
          </cell>
        </row>
        <row r="343">
          <cell r="B343">
            <v>2930</v>
          </cell>
          <cell r="C343" t="str">
            <v>JOSE AURICELIO C DE ARAUJO</v>
          </cell>
        </row>
        <row r="344">
          <cell r="B344">
            <v>2931</v>
          </cell>
          <cell r="C344" t="str">
            <v>JOSILENE FARIAS DOS SANTOS ALM</v>
          </cell>
        </row>
        <row r="345">
          <cell r="B345">
            <v>2933</v>
          </cell>
          <cell r="C345" t="str">
            <v>LUCY DIAS DE ANDRADE</v>
          </cell>
        </row>
        <row r="346">
          <cell r="B346">
            <v>2936</v>
          </cell>
          <cell r="C346" t="str">
            <v>ROSIMERE SOARES DA SILVA</v>
          </cell>
        </row>
        <row r="347">
          <cell r="B347">
            <v>2937</v>
          </cell>
          <cell r="C347" t="str">
            <v>SANDRA REGINA V DOS SANTOS</v>
          </cell>
        </row>
        <row r="348">
          <cell r="B348">
            <v>2941</v>
          </cell>
          <cell r="C348" t="str">
            <v>DANIELLE MARIA P NASCIMENTO</v>
          </cell>
        </row>
        <row r="349">
          <cell r="B349">
            <v>2942</v>
          </cell>
          <cell r="C349" t="str">
            <v>ELIDIANE BARROS DA CRUZ</v>
          </cell>
        </row>
        <row r="350">
          <cell r="B350">
            <v>2943</v>
          </cell>
          <cell r="C350" t="str">
            <v>MARIA JOSE GUILHERME</v>
          </cell>
        </row>
        <row r="351">
          <cell r="B351">
            <v>2952</v>
          </cell>
          <cell r="C351" t="str">
            <v>FILIPE PETRUS B DE FIGUEIREDO</v>
          </cell>
        </row>
        <row r="352">
          <cell r="B352">
            <v>2962</v>
          </cell>
          <cell r="C352" t="str">
            <v>GYSELLE SANTOS AZEVEDO</v>
          </cell>
        </row>
        <row r="353">
          <cell r="B353">
            <v>2967</v>
          </cell>
          <cell r="C353" t="str">
            <v>ALBERT ROCHA DE OLIVEIRA</v>
          </cell>
        </row>
        <row r="354">
          <cell r="B354">
            <v>2969</v>
          </cell>
          <cell r="C354" t="str">
            <v>LEYRIANE TELMA V FARIAS</v>
          </cell>
        </row>
        <row r="355">
          <cell r="B355">
            <v>2970</v>
          </cell>
          <cell r="C355" t="str">
            <v>DAYANE M VALENCA DE OLIVEIRA</v>
          </cell>
        </row>
        <row r="356">
          <cell r="B356">
            <v>2971</v>
          </cell>
          <cell r="C356" t="str">
            <v>LETYCIA THAISA V FARIAS</v>
          </cell>
        </row>
        <row r="357">
          <cell r="B357">
            <v>2973</v>
          </cell>
          <cell r="C357" t="str">
            <v>ELDERSON GOMES DA CUNHA</v>
          </cell>
        </row>
        <row r="358">
          <cell r="B358">
            <v>2974</v>
          </cell>
          <cell r="C358" t="str">
            <v>MARCELO DIEDERICHS PRATES</v>
          </cell>
        </row>
        <row r="359">
          <cell r="B359">
            <v>2977</v>
          </cell>
          <cell r="C359" t="str">
            <v>VENILTON CARLOS M CARDOSO</v>
          </cell>
        </row>
        <row r="360">
          <cell r="B360">
            <v>2978</v>
          </cell>
          <cell r="C360" t="str">
            <v>CARLOS BRUNO GOMES MACEDO</v>
          </cell>
        </row>
        <row r="361">
          <cell r="B361">
            <v>2982</v>
          </cell>
          <cell r="C361" t="str">
            <v>CINTIA MARIA LEITE DO N AVELAR</v>
          </cell>
        </row>
        <row r="362">
          <cell r="B362">
            <v>2983</v>
          </cell>
          <cell r="C362" t="str">
            <v>EMILLY INOCENCIO DA SILVA</v>
          </cell>
        </row>
        <row r="363">
          <cell r="B363">
            <v>2988</v>
          </cell>
          <cell r="C363" t="str">
            <v>GERALDO CRISTOVAO DE O FILHO</v>
          </cell>
        </row>
        <row r="364">
          <cell r="B364">
            <v>2990</v>
          </cell>
          <cell r="C364" t="str">
            <v>ANA CRISTINA DA SILVA</v>
          </cell>
        </row>
        <row r="365">
          <cell r="B365">
            <v>2991</v>
          </cell>
          <cell r="C365" t="str">
            <v>MARILENE ARRUDA DE BARROS</v>
          </cell>
        </row>
        <row r="366">
          <cell r="B366">
            <v>2995</v>
          </cell>
          <cell r="C366" t="str">
            <v>FLAVIELLE MARTINS DE MELO</v>
          </cell>
        </row>
        <row r="367">
          <cell r="B367">
            <v>2996</v>
          </cell>
          <cell r="C367" t="str">
            <v>LUCIANO BARROS COSTA</v>
          </cell>
        </row>
        <row r="368">
          <cell r="B368">
            <v>2997</v>
          </cell>
          <cell r="C368" t="str">
            <v>LUIZA BEATRIZ DE M SANTOS</v>
          </cell>
        </row>
        <row r="369">
          <cell r="B369">
            <v>2998</v>
          </cell>
          <cell r="C369" t="str">
            <v>MIGUEL WILSON REGUEIRA RIBEIRO</v>
          </cell>
        </row>
        <row r="370">
          <cell r="B370">
            <v>3000</v>
          </cell>
          <cell r="C370" t="str">
            <v>JOAO VITOR LIMA DA SILVA</v>
          </cell>
        </row>
        <row r="371">
          <cell r="B371">
            <v>3002</v>
          </cell>
          <cell r="C371" t="str">
            <v>MANOELY FRANCA DE MELO SILVA</v>
          </cell>
        </row>
        <row r="372">
          <cell r="B372">
            <v>3003</v>
          </cell>
          <cell r="C372" t="str">
            <v>CAETANO SILVA DIAS</v>
          </cell>
        </row>
        <row r="373">
          <cell r="B373">
            <v>3004</v>
          </cell>
          <cell r="C373" t="str">
            <v>ITHALO IGOR DANTAS E SILVA</v>
          </cell>
        </row>
        <row r="374">
          <cell r="B374">
            <v>3012</v>
          </cell>
          <cell r="C374" t="str">
            <v>ESTELA FELIPE DE OLIVEIRA</v>
          </cell>
        </row>
        <row r="375">
          <cell r="B375">
            <v>3015</v>
          </cell>
          <cell r="C375" t="str">
            <v>MARIA DANIELLE DE SOUZA SANTOS</v>
          </cell>
        </row>
        <row r="376">
          <cell r="B376">
            <v>3016</v>
          </cell>
          <cell r="C376" t="str">
            <v>MARIANA SILVA MONTEIRO</v>
          </cell>
        </row>
        <row r="377">
          <cell r="B377">
            <v>3017</v>
          </cell>
          <cell r="C377" t="str">
            <v>RACHEL DOMINGOS DE A LEMOS</v>
          </cell>
        </row>
        <row r="378">
          <cell r="B378">
            <v>3019</v>
          </cell>
          <cell r="C378" t="str">
            <v>SUIANNE P PASSOS B MONTEIRO</v>
          </cell>
        </row>
        <row r="379">
          <cell r="B379">
            <v>3020</v>
          </cell>
          <cell r="C379" t="str">
            <v>GIVANICE MARIA MACHADO</v>
          </cell>
        </row>
        <row r="380">
          <cell r="B380">
            <v>3023</v>
          </cell>
          <cell r="C380" t="str">
            <v>SERGIO ARAUJO DE OLIVEIRA</v>
          </cell>
        </row>
        <row r="381">
          <cell r="B381">
            <v>3025</v>
          </cell>
          <cell r="C381" t="str">
            <v>MARIANA KAROLYNE G DE SOUZA</v>
          </cell>
        </row>
        <row r="382">
          <cell r="B382">
            <v>3027</v>
          </cell>
          <cell r="C382" t="str">
            <v>MARILIA MILENA R PIRES</v>
          </cell>
        </row>
        <row r="383">
          <cell r="B383">
            <v>3028</v>
          </cell>
          <cell r="C383" t="str">
            <v>KATIA RAQUEL DE A OLIVEIRA</v>
          </cell>
        </row>
        <row r="384">
          <cell r="B384">
            <v>3029</v>
          </cell>
          <cell r="C384" t="str">
            <v>RISOALDO DUARTE DA S JUNIOR</v>
          </cell>
        </row>
        <row r="385">
          <cell r="B385">
            <v>3031</v>
          </cell>
          <cell r="C385" t="str">
            <v>DENNYS LAPENDA FAGUNDES</v>
          </cell>
        </row>
        <row r="386">
          <cell r="B386">
            <v>3032</v>
          </cell>
          <cell r="C386" t="str">
            <v>KELEN CRISTINA DE AL F E SILVA</v>
          </cell>
        </row>
        <row r="387">
          <cell r="B387">
            <v>3036</v>
          </cell>
          <cell r="C387" t="str">
            <v>CECILIA REGINA DO N S CABRAL</v>
          </cell>
        </row>
        <row r="388">
          <cell r="B388">
            <v>3037</v>
          </cell>
          <cell r="C388" t="str">
            <v>JADON JORGE OLIVEIRA DA SILVA</v>
          </cell>
        </row>
        <row r="389">
          <cell r="B389">
            <v>3039</v>
          </cell>
          <cell r="C389" t="str">
            <v>CARLOS FREDERICO DOS SANTOS</v>
          </cell>
        </row>
        <row r="390">
          <cell r="B390">
            <v>3040</v>
          </cell>
          <cell r="C390" t="str">
            <v>LORENA ESTHER L M CAVALCANTI</v>
          </cell>
        </row>
        <row r="391">
          <cell r="B391">
            <v>3044</v>
          </cell>
          <cell r="C391" t="str">
            <v>THIANE NASCIMENTO PAIXAO</v>
          </cell>
        </row>
        <row r="392">
          <cell r="B392">
            <v>3045</v>
          </cell>
          <cell r="C392" t="str">
            <v>ANDRE VICTOR RODRIGUES FONSECA</v>
          </cell>
        </row>
        <row r="393">
          <cell r="B393">
            <v>3046</v>
          </cell>
          <cell r="C393" t="str">
            <v>RONALDO GOMINHO BISPO FILHO</v>
          </cell>
        </row>
        <row r="394">
          <cell r="B394">
            <v>3047</v>
          </cell>
          <cell r="C394" t="str">
            <v>SWEET GALLEGHER CAETANO COSTA</v>
          </cell>
        </row>
        <row r="395">
          <cell r="B395">
            <v>3049</v>
          </cell>
          <cell r="C395" t="str">
            <v>DEBORA GUEDES NERES</v>
          </cell>
        </row>
        <row r="396">
          <cell r="B396">
            <v>3052</v>
          </cell>
          <cell r="C396" t="str">
            <v>LEIDIANE CARLA L DE OLIVEIRA</v>
          </cell>
        </row>
        <row r="397">
          <cell r="B397">
            <v>3055</v>
          </cell>
          <cell r="C397" t="str">
            <v>ANA PAULA SABINO L DE SOUZA</v>
          </cell>
        </row>
        <row r="398">
          <cell r="B398">
            <v>3057</v>
          </cell>
          <cell r="C398" t="str">
            <v>YANNE TALITA PEREIRA CALIXTO</v>
          </cell>
        </row>
        <row r="399">
          <cell r="B399">
            <v>3061</v>
          </cell>
          <cell r="C399" t="str">
            <v>JOAO VICTOR RIBEIRO</v>
          </cell>
        </row>
        <row r="400">
          <cell r="B400">
            <v>3062</v>
          </cell>
          <cell r="C400" t="str">
            <v>GRAZIELE MARIA DA SILVA</v>
          </cell>
        </row>
        <row r="401">
          <cell r="B401">
            <v>3063</v>
          </cell>
          <cell r="C401" t="str">
            <v>DEYBISON AFONSO PEREIRA</v>
          </cell>
        </row>
        <row r="402">
          <cell r="B402">
            <v>3066</v>
          </cell>
          <cell r="C402" t="str">
            <v>GENIVAL F DA SILVA JUNIOR</v>
          </cell>
        </row>
        <row r="403">
          <cell r="B403">
            <v>3067</v>
          </cell>
          <cell r="C403" t="str">
            <v>EMANUELA AMELIA DE A  AGUIAR</v>
          </cell>
        </row>
        <row r="404">
          <cell r="B404">
            <v>3069</v>
          </cell>
          <cell r="C404" t="str">
            <v>ANDRE LUIS MOTA PIRES</v>
          </cell>
        </row>
        <row r="405">
          <cell r="B405">
            <v>3080</v>
          </cell>
          <cell r="C405" t="str">
            <v>ALICE JULIANA X DE PONTES</v>
          </cell>
        </row>
        <row r="406">
          <cell r="B406">
            <v>3081</v>
          </cell>
          <cell r="C406" t="str">
            <v>MAILTON NOBRE DE MEDEIROS</v>
          </cell>
        </row>
        <row r="407">
          <cell r="B407">
            <v>3084</v>
          </cell>
          <cell r="C407" t="str">
            <v>NATHALIA V DE A ITAPARICA</v>
          </cell>
        </row>
        <row r="408">
          <cell r="B408">
            <v>3085</v>
          </cell>
          <cell r="C408" t="str">
            <v>IVO LOURENCO DA SILVA</v>
          </cell>
        </row>
        <row r="409">
          <cell r="B409">
            <v>3086</v>
          </cell>
          <cell r="C409" t="str">
            <v>DIMAS CARDOSO CAMPOS</v>
          </cell>
        </row>
        <row r="410">
          <cell r="B410">
            <v>3092</v>
          </cell>
          <cell r="C410" t="str">
            <v>BETY ANNE DE A S CORDULA</v>
          </cell>
        </row>
        <row r="411">
          <cell r="B411">
            <v>3112</v>
          </cell>
          <cell r="C411" t="str">
            <v>DIEGO SCHMITH OLIVEIRA DE LIMA</v>
          </cell>
        </row>
        <row r="412">
          <cell r="B412">
            <v>3113</v>
          </cell>
          <cell r="C412" t="str">
            <v>CYNTHIA MARIA REGIS SIQUEIRA</v>
          </cell>
        </row>
        <row r="413">
          <cell r="B413">
            <v>3132</v>
          </cell>
          <cell r="C413" t="str">
            <v>TALITA ANDREIA MARTINS GONZAGA</v>
          </cell>
        </row>
        <row r="414">
          <cell r="B414">
            <v>3134</v>
          </cell>
          <cell r="C414" t="str">
            <v>ESTEVAN DE ALMEIDA FALCAO</v>
          </cell>
        </row>
        <row r="415">
          <cell r="B415">
            <v>3135</v>
          </cell>
          <cell r="C415" t="str">
            <v>RAFAEL DE MENEZES E S PIRES</v>
          </cell>
        </row>
        <row r="416">
          <cell r="B416">
            <v>3136</v>
          </cell>
          <cell r="C416" t="str">
            <v>ALEXANDER BEZERRA</v>
          </cell>
        </row>
        <row r="417">
          <cell r="B417">
            <v>3137</v>
          </cell>
          <cell r="C417" t="str">
            <v>JULIANA DE BARROS S LOPES DIAS</v>
          </cell>
        </row>
        <row r="418">
          <cell r="B418">
            <v>3138</v>
          </cell>
          <cell r="C418" t="str">
            <v>MANUELA SILVA DE LIMA B DA PAZ</v>
          </cell>
        </row>
        <row r="419">
          <cell r="B419">
            <v>3139</v>
          </cell>
          <cell r="C419" t="str">
            <v>JOAO ROBERTO  MACHADO ARAUJO</v>
          </cell>
        </row>
        <row r="420">
          <cell r="B420">
            <v>3141</v>
          </cell>
          <cell r="C420" t="str">
            <v>LIVIA QUEIROZ DE OLIVEIRA</v>
          </cell>
        </row>
        <row r="421">
          <cell r="B421">
            <v>3147</v>
          </cell>
          <cell r="C421" t="str">
            <v>ALZENIRA PEREIRA DA SILVA</v>
          </cell>
        </row>
        <row r="422">
          <cell r="B422">
            <v>3150</v>
          </cell>
          <cell r="C422" t="str">
            <v>BRUNA ALVES DE SOUSA</v>
          </cell>
        </row>
        <row r="423">
          <cell r="B423">
            <v>3152</v>
          </cell>
          <cell r="C423" t="str">
            <v>DANIEL CIRILO DOS SANTOS</v>
          </cell>
        </row>
        <row r="424">
          <cell r="B424">
            <v>3154</v>
          </cell>
          <cell r="C424" t="str">
            <v>DANIELLE D O A DE MIRANDA</v>
          </cell>
        </row>
        <row r="425">
          <cell r="B425">
            <v>3155</v>
          </cell>
          <cell r="C425" t="str">
            <v>DANIELLY R C DE LIRA</v>
          </cell>
        </row>
        <row r="426">
          <cell r="B426">
            <v>3156</v>
          </cell>
          <cell r="C426" t="str">
            <v>GILVANEIDE LAURENTINO MARTINS</v>
          </cell>
        </row>
        <row r="427">
          <cell r="B427">
            <v>3158</v>
          </cell>
          <cell r="C427" t="str">
            <v>HYWRE CESAR DE BRITO PINTO</v>
          </cell>
        </row>
        <row r="428">
          <cell r="B428">
            <v>3159</v>
          </cell>
          <cell r="C428" t="str">
            <v>JOSE ELIVELTON G DE OLIVEIRA</v>
          </cell>
        </row>
        <row r="429">
          <cell r="B429">
            <v>3160</v>
          </cell>
          <cell r="C429" t="str">
            <v>LUCIANNA NUNES LIRA</v>
          </cell>
        </row>
        <row r="430">
          <cell r="B430">
            <v>3164</v>
          </cell>
          <cell r="C430" t="str">
            <v>MONIQUE FERRAZ PEREIRA</v>
          </cell>
        </row>
        <row r="431">
          <cell r="B431">
            <v>3165</v>
          </cell>
          <cell r="C431" t="str">
            <v>PATRICIA SERPA PEIXOTO</v>
          </cell>
        </row>
        <row r="432">
          <cell r="B432">
            <v>3167</v>
          </cell>
          <cell r="C432" t="str">
            <v>POLYANA BEZERRA SOUTO SANTOS</v>
          </cell>
        </row>
        <row r="433">
          <cell r="B433">
            <v>3169</v>
          </cell>
          <cell r="C433" t="str">
            <v>RENATA BEZERRA DA SILVA</v>
          </cell>
        </row>
        <row r="434">
          <cell r="B434">
            <v>3171</v>
          </cell>
          <cell r="C434" t="str">
            <v>ROSY KELLY LIMA DA S PIMENTEL</v>
          </cell>
        </row>
        <row r="435">
          <cell r="B435">
            <v>3172</v>
          </cell>
          <cell r="C435" t="str">
            <v>SAVIO BARCELOS DE MELO</v>
          </cell>
        </row>
        <row r="436">
          <cell r="B436">
            <v>3173</v>
          </cell>
          <cell r="C436" t="str">
            <v>TARCILLA CANDIDA DO NASCIMENTO</v>
          </cell>
        </row>
        <row r="437">
          <cell r="B437">
            <v>3174</v>
          </cell>
          <cell r="C437" t="str">
            <v>TIAGO QUEIROZ ROCHA DA COSTA</v>
          </cell>
        </row>
        <row r="438">
          <cell r="B438">
            <v>3175</v>
          </cell>
          <cell r="C438" t="str">
            <v>VIVIANE SOARES DE JESUS</v>
          </cell>
        </row>
        <row r="439">
          <cell r="B439">
            <v>3177</v>
          </cell>
          <cell r="C439" t="str">
            <v>DEMOSTENES FIGUEIREDO DE SOUSA</v>
          </cell>
        </row>
        <row r="440">
          <cell r="B440">
            <v>3178</v>
          </cell>
          <cell r="C440" t="str">
            <v>HOSANA SUELEM S DE MIRANDA</v>
          </cell>
        </row>
        <row r="441">
          <cell r="B441">
            <v>3180</v>
          </cell>
          <cell r="C441" t="str">
            <v>CAIO CESAR DE A R SILVA</v>
          </cell>
        </row>
        <row r="442">
          <cell r="B442">
            <v>3182</v>
          </cell>
          <cell r="C442" t="str">
            <v>VANELLY FERREIRA DE SOUZA</v>
          </cell>
        </row>
        <row r="443">
          <cell r="B443">
            <v>3183</v>
          </cell>
          <cell r="C443" t="str">
            <v>DALETE VICENTE DE LIMA</v>
          </cell>
        </row>
        <row r="444">
          <cell r="B444">
            <v>3193</v>
          </cell>
          <cell r="C444" t="str">
            <v>THAMYRIS FERREIRA SANTOS</v>
          </cell>
        </row>
        <row r="445">
          <cell r="B445">
            <v>3194</v>
          </cell>
          <cell r="C445" t="str">
            <v>ODAYANNA KESSY F MONTEIRO</v>
          </cell>
        </row>
        <row r="446">
          <cell r="B446">
            <v>3201</v>
          </cell>
          <cell r="C446" t="str">
            <v>LUCIENE TORRES GALINDO DE MELO</v>
          </cell>
        </row>
        <row r="447">
          <cell r="B447">
            <v>3206</v>
          </cell>
          <cell r="C447" t="str">
            <v>MARCELO JOSE XIMENES MENELAU</v>
          </cell>
        </row>
        <row r="448">
          <cell r="B448">
            <v>3208</v>
          </cell>
          <cell r="C448" t="str">
            <v>FABIOLA LAPORTE DE A TRINDADE</v>
          </cell>
        </row>
        <row r="449">
          <cell r="B449">
            <v>3210</v>
          </cell>
          <cell r="C449" t="str">
            <v>GILVANIA MARIA DE S MENDES</v>
          </cell>
        </row>
        <row r="450">
          <cell r="B450">
            <v>3220</v>
          </cell>
          <cell r="C450" t="str">
            <v>RENATA RODRIGUES C DE MELO</v>
          </cell>
        </row>
        <row r="451">
          <cell r="B451">
            <v>3221</v>
          </cell>
          <cell r="C451" t="str">
            <v>MARIA ERLANI BARBOSA SILVA</v>
          </cell>
        </row>
        <row r="452">
          <cell r="B452">
            <v>3228</v>
          </cell>
          <cell r="C452" t="str">
            <v>RENATO VELOSO LINO DE OLIVEIRA</v>
          </cell>
        </row>
        <row r="453">
          <cell r="B453">
            <v>3229</v>
          </cell>
          <cell r="C453" t="str">
            <v>WELTON FERNANDES DE PAULA</v>
          </cell>
        </row>
        <row r="454">
          <cell r="B454">
            <v>3230</v>
          </cell>
          <cell r="C454" t="str">
            <v>GILMAR JORGE DE OLIVEIRA FILHO</v>
          </cell>
        </row>
        <row r="455">
          <cell r="B455">
            <v>3232</v>
          </cell>
          <cell r="C455" t="str">
            <v>MARCOS ANTONIO SILVA DE LIMA</v>
          </cell>
        </row>
        <row r="456">
          <cell r="B456">
            <v>3233</v>
          </cell>
          <cell r="C456" t="str">
            <v>MARIANA JOYCE BEZERRA DA SILVA</v>
          </cell>
        </row>
        <row r="457">
          <cell r="B457">
            <v>3234</v>
          </cell>
          <cell r="C457" t="str">
            <v>SANDRO FERREIRA BEZERRA</v>
          </cell>
        </row>
        <row r="458">
          <cell r="B458">
            <v>3237</v>
          </cell>
          <cell r="C458" t="str">
            <v>LIVIA MARIA DE MORAES</v>
          </cell>
        </row>
        <row r="459">
          <cell r="B459">
            <v>3241</v>
          </cell>
          <cell r="C459" t="str">
            <v>EDNALDO LUIZ TRAJANO</v>
          </cell>
        </row>
        <row r="460">
          <cell r="B460">
            <v>3242</v>
          </cell>
          <cell r="C460" t="str">
            <v>CLAUDIO HENRIQUE G DE OLIVEIRA</v>
          </cell>
        </row>
        <row r="461">
          <cell r="B461">
            <v>3243</v>
          </cell>
          <cell r="C461" t="str">
            <v>FLAVIO CLAUDEVAN DE G AMANCIO</v>
          </cell>
        </row>
        <row r="462">
          <cell r="B462">
            <v>3245</v>
          </cell>
          <cell r="C462" t="str">
            <v>EUGENIO PACELLI R DE ARAUJO</v>
          </cell>
        </row>
        <row r="463">
          <cell r="B463">
            <v>3247</v>
          </cell>
          <cell r="C463" t="str">
            <v>LEONARDO ARAUJO PAES BARRETO</v>
          </cell>
        </row>
        <row r="464">
          <cell r="B464">
            <v>3248</v>
          </cell>
          <cell r="C464" t="str">
            <v>TARCISIO LAUREANO DOS SANTOS</v>
          </cell>
        </row>
        <row r="465">
          <cell r="B465">
            <v>3249</v>
          </cell>
          <cell r="C465" t="str">
            <v>LUCIANA MARIA BASTO DE AQUINO</v>
          </cell>
        </row>
        <row r="466">
          <cell r="B466">
            <v>3250</v>
          </cell>
          <cell r="C466" t="str">
            <v>GERMANA DE MELO LOBO FREIRE</v>
          </cell>
        </row>
        <row r="467">
          <cell r="B467">
            <v>3256</v>
          </cell>
          <cell r="C467" t="str">
            <v>JOAO ALFREDO SOARES DE AVELLAR</v>
          </cell>
        </row>
        <row r="468">
          <cell r="B468">
            <v>3257</v>
          </cell>
          <cell r="C468" t="str">
            <v>JAELLESON ELIAS DE SIQUEIRA</v>
          </cell>
        </row>
        <row r="469">
          <cell r="B469">
            <v>3258</v>
          </cell>
          <cell r="C469" t="str">
            <v>TIAGO CHAVIER GONCALVES</v>
          </cell>
        </row>
        <row r="470">
          <cell r="B470">
            <v>3259</v>
          </cell>
          <cell r="C470" t="str">
            <v>ISIS RUANA PARENTE GONCALVES</v>
          </cell>
        </row>
        <row r="471">
          <cell r="B471">
            <v>3260</v>
          </cell>
          <cell r="C471" t="str">
            <v>LAMARTINE LYRA CRUZ</v>
          </cell>
        </row>
        <row r="472">
          <cell r="B472">
            <v>3261</v>
          </cell>
          <cell r="C472" t="str">
            <v>JOSE EDUARDO GUEDES DE ANDRADE</v>
          </cell>
        </row>
        <row r="473">
          <cell r="B473">
            <v>3262</v>
          </cell>
          <cell r="C473" t="str">
            <v>EDIVALDO MANOEL DA SILVA FILHO</v>
          </cell>
        </row>
        <row r="474">
          <cell r="B474">
            <v>3263</v>
          </cell>
          <cell r="C474" t="str">
            <v>ANA CECILIA DE SENA T SOUZA</v>
          </cell>
        </row>
        <row r="475">
          <cell r="B475">
            <v>3278</v>
          </cell>
          <cell r="C475" t="str">
            <v>FILIPE JOSE C F AMORIM</v>
          </cell>
        </row>
        <row r="476">
          <cell r="B476">
            <v>3281</v>
          </cell>
          <cell r="C476" t="str">
            <v>PAULO AUGUSTO DA SILVA</v>
          </cell>
        </row>
        <row r="477">
          <cell r="B477">
            <v>3283</v>
          </cell>
          <cell r="C477" t="str">
            <v>MANUELA A DE SENA L VENTURA</v>
          </cell>
        </row>
        <row r="478">
          <cell r="B478">
            <v>3287</v>
          </cell>
          <cell r="C478" t="str">
            <v>FABIO HENRIQUE IZAIAS D MACEDO</v>
          </cell>
        </row>
        <row r="479">
          <cell r="B479">
            <v>3288</v>
          </cell>
          <cell r="C479" t="str">
            <v>SOFIA RODRIGUES DE F M COSTA</v>
          </cell>
        </row>
        <row r="480">
          <cell r="B480">
            <v>3289</v>
          </cell>
          <cell r="C480" t="str">
            <v>JOSE NIVALDO BRAYNER DE ARAUJO</v>
          </cell>
        </row>
        <row r="481">
          <cell r="B481">
            <v>3295</v>
          </cell>
          <cell r="C481" t="str">
            <v>NADIELLY LAYSSA DE LIMA SILVA</v>
          </cell>
        </row>
        <row r="482">
          <cell r="B482">
            <v>3304</v>
          </cell>
          <cell r="C482" t="str">
            <v>CARLOS ALBERTO DE ARAUJO FILHO</v>
          </cell>
        </row>
        <row r="483">
          <cell r="B483">
            <v>3312</v>
          </cell>
          <cell r="C483" t="str">
            <v>DIMAS PEREIRA DANTAS</v>
          </cell>
        </row>
        <row r="484">
          <cell r="B484">
            <v>3314</v>
          </cell>
          <cell r="C484" t="str">
            <v>LUIZ ANTONIO GRANJA DE MENEZES</v>
          </cell>
        </row>
        <row r="485">
          <cell r="B485">
            <v>3316</v>
          </cell>
          <cell r="C485" t="str">
            <v>MAYARA CRISTINA NUNES DE LIRA</v>
          </cell>
        </row>
        <row r="486">
          <cell r="B486">
            <v>3317</v>
          </cell>
          <cell r="C486" t="str">
            <v>KATIA CRISTINA B DA SILVA</v>
          </cell>
        </row>
        <row r="487">
          <cell r="B487">
            <v>3318</v>
          </cell>
          <cell r="C487" t="str">
            <v>ROBERTA L DE S S APOLINARIO</v>
          </cell>
        </row>
        <row r="488">
          <cell r="B488">
            <v>3319</v>
          </cell>
          <cell r="C488" t="str">
            <v>MARIA EMILIA DE A S E SILVA</v>
          </cell>
        </row>
        <row r="489">
          <cell r="B489">
            <v>3322</v>
          </cell>
          <cell r="C489" t="str">
            <v>JOSEFINA DA SILVA RODRIGUES</v>
          </cell>
        </row>
        <row r="490">
          <cell r="B490">
            <v>3324</v>
          </cell>
          <cell r="C490" t="str">
            <v>ANDRE LUIZ DE MOURA MELO</v>
          </cell>
        </row>
        <row r="491">
          <cell r="B491">
            <v>3325</v>
          </cell>
          <cell r="C491" t="str">
            <v>MANOEL DE LIMA BARBOSA</v>
          </cell>
        </row>
        <row r="492">
          <cell r="B492">
            <v>3327</v>
          </cell>
          <cell r="C492" t="str">
            <v>NATALIA DOURADO DA FONTE</v>
          </cell>
        </row>
        <row r="493">
          <cell r="B493">
            <v>3328</v>
          </cell>
          <cell r="C493" t="str">
            <v>VINICIUS JOSE OLIVEIRA D SOUSA</v>
          </cell>
        </row>
        <row r="494">
          <cell r="B494">
            <v>3329</v>
          </cell>
          <cell r="C494" t="str">
            <v>KLEBIA VIEIRA SANTOS DE LEMOS</v>
          </cell>
        </row>
        <row r="495">
          <cell r="B495">
            <v>3333</v>
          </cell>
          <cell r="C495" t="str">
            <v>JOSE HIGO MARQUES RENER</v>
          </cell>
        </row>
        <row r="496">
          <cell r="B496">
            <v>3336</v>
          </cell>
          <cell r="C496" t="str">
            <v>MICHELLI HELENA LIMA DA SILVA</v>
          </cell>
        </row>
        <row r="497">
          <cell r="B497">
            <v>3338</v>
          </cell>
          <cell r="C497" t="str">
            <v>IAN THIAGO DE LIMA BARBOSA</v>
          </cell>
        </row>
        <row r="498">
          <cell r="B498">
            <v>3339</v>
          </cell>
          <cell r="C498" t="str">
            <v>ANA CAROLINA CALLAND ROSA</v>
          </cell>
        </row>
        <row r="499">
          <cell r="B499">
            <v>3340</v>
          </cell>
          <cell r="C499" t="str">
            <v>SANDRO MARQUES TEIXEIRA</v>
          </cell>
        </row>
        <row r="500">
          <cell r="B500">
            <v>3341</v>
          </cell>
          <cell r="C500" t="str">
            <v>JOSE VICTOR M A BARBOSA</v>
          </cell>
        </row>
        <row r="501">
          <cell r="B501">
            <v>3343</v>
          </cell>
          <cell r="C501" t="str">
            <v>MARCELO MONTEIRO DE C. FILHO</v>
          </cell>
        </row>
        <row r="502">
          <cell r="B502">
            <v>3344</v>
          </cell>
          <cell r="C502" t="str">
            <v>JEANE DE ALMEIDA C REVOREDO</v>
          </cell>
        </row>
        <row r="503">
          <cell r="B503">
            <v>3345</v>
          </cell>
          <cell r="C503" t="str">
            <v>ELIZABETE BARBOSA W D OLIVEIRA</v>
          </cell>
        </row>
        <row r="504">
          <cell r="B504">
            <v>3346</v>
          </cell>
          <cell r="C504" t="str">
            <v>EMANOELLA RAFAELA D S A SILVA</v>
          </cell>
        </row>
        <row r="505">
          <cell r="B505">
            <v>3348</v>
          </cell>
          <cell r="C505" t="str">
            <v>KARLA FERREIRA DA SILVA</v>
          </cell>
        </row>
        <row r="506">
          <cell r="B506">
            <v>3349</v>
          </cell>
          <cell r="C506" t="str">
            <v>NILZA PEREIRA DA SILVA</v>
          </cell>
        </row>
        <row r="507">
          <cell r="B507">
            <v>3351</v>
          </cell>
          <cell r="C507" t="str">
            <v>SIMONE ARAUJO DE ALMEIDA</v>
          </cell>
        </row>
        <row r="508">
          <cell r="B508">
            <v>3352</v>
          </cell>
          <cell r="C508" t="str">
            <v>CARLA SABRINA DE FREITAS LIMA</v>
          </cell>
        </row>
        <row r="509">
          <cell r="B509">
            <v>3353</v>
          </cell>
          <cell r="C509" t="str">
            <v>LUCIO ANDRE DA SILVA</v>
          </cell>
        </row>
        <row r="510">
          <cell r="B510">
            <v>3354</v>
          </cell>
          <cell r="C510" t="str">
            <v>ADRIANA BASILIO DA SILVA</v>
          </cell>
        </row>
        <row r="511">
          <cell r="B511">
            <v>3355</v>
          </cell>
          <cell r="C511" t="str">
            <v>ANA CAROLINE GOMES PEREIRA</v>
          </cell>
        </row>
        <row r="512">
          <cell r="B512">
            <v>3356</v>
          </cell>
          <cell r="C512" t="str">
            <v>MARIA GABRIELLY DE S SANTOS</v>
          </cell>
        </row>
        <row r="513">
          <cell r="B513">
            <v>3358</v>
          </cell>
          <cell r="C513" t="str">
            <v>SERGIO LUIZ DE NORONHA</v>
          </cell>
        </row>
        <row r="514">
          <cell r="B514">
            <v>3359</v>
          </cell>
          <cell r="C514" t="str">
            <v>ALICE ANA BARBOSA ROSENDO</v>
          </cell>
        </row>
        <row r="515">
          <cell r="B515">
            <v>3361</v>
          </cell>
          <cell r="C515" t="str">
            <v>DANIELLY C. DO NASCIMENTO</v>
          </cell>
        </row>
        <row r="516">
          <cell r="B516">
            <v>3362</v>
          </cell>
          <cell r="C516" t="str">
            <v>LEANDRA NASCIMENTO ESTEFANIO</v>
          </cell>
        </row>
        <row r="517">
          <cell r="B517">
            <v>3363</v>
          </cell>
          <cell r="C517" t="str">
            <v>MARIA JULIA R C DE OLIVEIRA</v>
          </cell>
        </row>
        <row r="518">
          <cell r="B518">
            <v>3364</v>
          </cell>
          <cell r="C518" t="str">
            <v>ADRIANO JOSE MARTINS DA SILVA</v>
          </cell>
        </row>
        <row r="519">
          <cell r="B519">
            <v>3365</v>
          </cell>
          <cell r="C519" t="str">
            <v>ANA LUIZA VELOSO DE O L COSTA</v>
          </cell>
        </row>
        <row r="520">
          <cell r="B520">
            <v>3366</v>
          </cell>
          <cell r="C520" t="str">
            <v>JOSE RICARDO OLIVEIRA CHAGAS</v>
          </cell>
        </row>
        <row r="521">
          <cell r="B521">
            <v>3367</v>
          </cell>
          <cell r="C521" t="str">
            <v>ROBERTA BARBOSA  DE A PACHECO</v>
          </cell>
        </row>
        <row r="522">
          <cell r="B522">
            <v>3368</v>
          </cell>
          <cell r="C522" t="str">
            <v>RODRIGO DE MIRANDA F GOMES</v>
          </cell>
        </row>
        <row r="523">
          <cell r="B523">
            <v>8249</v>
          </cell>
          <cell r="C523" t="str">
            <v>SELMA BEZERRA DE CARVALHO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3"/>
  <sheetViews>
    <sheetView tabSelected="1" topLeftCell="A49" zoomScale="68" zoomScaleNormal="68" workbookViewId="0">
      <selection activeCell="H26" sqref="H26"/>
    </sheetView>
  </sheetViews>
  <sheetFormatPr defaultRowHeight="15" x14ac:dyDescent="0.2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42578125" bestFit="1" customWidth="1"/>
    <col min="15" max="15" width="10.140625" hidden="1" customWidth="1"/>
    <col min="16" max="16" width="9.140625" style="12"/>
  </cols>
  <sheetData>
    <row r="1" spans="1:16" ht="31.5" customHeigh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6" s="2" customFormat="1" ht="31.5" customHeight="1" x14ac:dyDescent="0.25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P2" s="12"/>
    </row>
    <row r="3" spans="1:16" s="2" customFormat="1" ht="21" customHeight="1" x14ac:dyDescent="0.25">
      <c r="A3" s="469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P3" s="12"/>
    </row>
    <row r="4" spans="1:16" x14ac:dyDescent="0.25">
      <c r="A4" s="50"/>
      <c r="B4" s="470"/>
      <c r="C4" s="470"/>
      <c r="D4" s="470"/>
      <c r="E4" s="470"/>
      <c r="F4" s="470"/>
      <c r="G4" s="470"/>
      <c r="H4" s="470"/>
      <c r="I4" s="470"/>
      <c r="J4" s="470"/>
      <c r="K4" s="1"/>
      <c r="L4" s="1"/>
      <c r="M4" s="1"/>
      <c r="N4" s="1"/>
    </row>
    <row r="5" spans="1:16" ht="15.75" thickBot="1" x14ac:dyDescent="0.3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471" t="s">
        <v>961</v>
      </c>
      <c r="N5" s="471"/>
    </row>
    <row r="6" spans="1:16" s="412" customFormat="1" ht="30.75" thickBot="1" x14ac:dyDescent="0.3">
      <c r="A6" s="404" t="s">
        <v>2</v>
      </c>
      <c r="B6" s="405" t="s">
        <v>870</v>
      </c>
      <c r="C6" s="405" t="s">
        <v>4</v>
      </c>
      <c r="D6" s="405" t="s">
        <v>163</v>
      </c>
      <c r="E6" s="405" t="s">
        <v>869</v>
      </c>
      <c r="F6" s="405" t="s">
        <v>7</v>
      </c>
      <c r="G6" s="405" t="s">
        <v>195</v>
      </c>
      <c r="H6" s="405" t="s">
        <v>8</v>
      </c>
      <c r="I6" s="405" t="s">
        <v>263</v>
      </c>
      <c r="J6" s="406" t="s">
        <v>189</v>
      </c>
      <c r="K6" s="406" t="s">
        <v>9</v>
      </c>
      <c r="L6" s="407" t="s">
        <v>10</v>
      </c>
      <c r="M6" s="408" t="s">
        <v>11</v>
      </c>
      <c r="N6" s="409" t="s">
        <v>12</v>
      </c>
      <c r="O6" s="410" t="s">
        <v>624</v>
      </c>
      <c r="P6" s="411"/>
    </row>
    <row r="7" spans="1:16" s="387" customFormat="1" ht="19.5" thickBot="1" x14ac:dyDescent="0.3">
      <c r="A7" s="70" t="s">
        <v>713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9"/>
      <c r="P7" s="390"/>
    </row>
    <row r="8" spans="1:16" s="327" customFormat="1" x14ac:dyDescent="0.25">
      <c r="A8" s="68">
        <v>1</v>
      </c>
      <c r="B8" s="82">
        <v>3383</v>
      </c>
      <c r="C8" s="37" t="s">
        <v>13</v>
      </c>
      <c r="D8" s="328" t="s">
        <v>822</v>
      </c>
      <c r="E8" s="28">
        <v>44260</v>
      </c>
      <c r="F8" s="37" t="s">
        <v>823</v>
      </c>
      <c r="G8" s="37" t="s">
        <v>196</v>
      </c>
      <c r="H8" s="29" t="s">
        <v>35</v>
      </c>
      <c r="I8" s="29" t="s">
        <v>261</v>
      </c>
      <c r="J8" s="30">
        <v>3888.86</v>
      </c>
      <c r="K8" s="30">
        <v>15555.42</v>
      </c>
      <c r="L8" s="30">
        <f>J8+K8</f>
        <v>19444.28</v>
      </c>
      <c r="M8" s="27" t="s">
        <v>68</v>
      </c>
      <c r="N8" s="56">
        <v>44260</v>
      </c>
      <c r="O8" s="326" t="s">
        <v>625</v>
      </c>
      <c r="P8" s="325"/>
    </row>
    <row r="9" spans="1:16" s="327" customFormat="1" x14ac:dyDescent="0.25">
      <c r="A9" s="44">
        <f>A8+1</f>
        <v>2</v>
      </c>
      <c r="B9" s="48">
        <v>2274</v>
      </c>
      <c r="C9" s="32" t="s">
        <v>13</v>
      </c>
      <c r="D9" s="32" t="s">
        <v>51</v>
      </c>
      <c r="E9" s="33">
        <v>37883</v>
      </c>
      <c r="F9" s="38" t="s">
        <v>71</v>
      </c>
      <c r="G9" s="38" t="s">
        <v>197</v>
      </c>
      <c r="H9" s="34" t="s">
        <v>72</v>
      </c>
      <c r="I9" s="34" t="s">
        <v>260</v>
      </c>
      <c r="J9" s="35">
        <v>0</v>
      </c>
      <c r="K9" s="35">
        <v>14469.72</v>
      </c>
      <c r="L9" s="35">
        <f>J9+K9</f>
        <v>14469.72</v>
      </c>
      <c r="M9" s="32" t="s">
        <v>68</v>
      </c>
      <c r="N9" s="54">
        <v>42536</v>
      </c>
      <c r="O9" s="326"/>
      <c r="P9" s="325"/>
    </row>
    <row r="10" spans="1:16" s="327" customFormat="1" x14ac:dyDescent="0.25">
      <c r="A10" s="44">
        <f>A9+1</f>
        <v>3</v>
      </c>
      <c r="B10" s="48">
        <v>3289</v>
      </c>
      <c r="C10" s="32" t="s">
        <v>13</v>
      </c>
      <c r="D10" s="32" t="s">
        <v>599</v>
      </c>
      <c r="E10" s="33">
        <v>42888</v>
      </c>
      <c r="F10" s="38" t="s">
        <v>69</v>
      </c>
      <c r="G10" s="38" t="s">
        <v>197</v>
      </c>
      <c r="H10" s="34" t="s">
        <v>70</v>
      </c>
      <c r="I10" s="34" t="s">
        <v>258</v>
      </c>
      <c r="J10" s="35">
        <v>3617.43</v>
      </c>
      <c r="K10" s="35">
        <v>14469.72</v>
      </c>
      <c r="L10" s="35">
        <f>J10+K10</f>
        <v>18087.149999999998</v>
      </c>
      <c r="M10" s="32" t="s">
        <v>68</v>
      </c>
      <c r="N10" s="54">
        <v>43108</v>
      </c>
      <c r="O10" s="326" t="s">
        <v>625</v>
      </c>
      <c r="P10" s="325"/>
    </row>
    <row r="11" spans="1:16" s="327" customFormat="1" x14ac:dyDescent="0.25">
      <c r="A11" s="44">
        <f>A10+1</f>
        <v>4</v>
      </c>
      <c r="B11" s="48">
        <v>3358</v>
      </c>
      <c r="C11" s="32" t="s">
        <v>13</v>
      </c>
      <c r="D11" s="32" t="s">
        <v>698</v>
      </c>
      <c r="E11" s="33">
        <v>43501</v>
      </c>
      <c r="F11" s="38" t="s">
        <v>937</v>
      </c>
      <c r="G11" s="38" t="s">
        <v>197</v>
      </c>
      <c r="H11" s="34" t="s">
        <v>844</v>
      </c>
      <c r="I11" s="34" t="s">
        <v>842</v>
      </c>
      <c r="J11" s="35">
        <v>3617.43</v>
      </c>
      <c r="K11" s="35">
        <v>14469.72</v>
      </c>
      <c r="L11" s="35">
        <f>J11+K11</f>
        <v>18087.149999999998</v>
      </c>
      <c r="M11" s="32" t="s">
        <v>68</v>
      </c>
      <c r="N11" s="54">
        <v>44392</v>
      </c>
      <c r="O11" s="326" t="s">
        <v>625</v>
      </c>
      <c r="P11" s="325"/>
    </row>
    <row r="12" spans="1:16" s="327" customFormat="1" ht="15.75" thickBot="1" x14ac:dyDescent="0.3">
      <c r="A12" s="45">
        <f>A11+1</f>
        <v>5</v>
      </c>
      <c r="B12" s="83">
        <v>3092</v>
      </c>
      <c r="C12" s="41" t="s">
        <v>13</v>
      </c>
      <c r="D12" s="41" t="s">
        <v>86</v>
      </c>
      <c r="E12" s="42">
        <v>42058</v>
      </c>
      <c r="F12" s="40" t="s">
        <v>209</v>
      </c>
      <c r="G12" s="40" t="s">
        <v>197</v>
      </c>
      <c r="H12" s="43" t="s">
        <v>210</v>
      </c>
      <c r="I12" s="43" t="s">
        <v>259</v>
      </c>
      <c r="J12" s="35">
        <v>3617.43</v>
      </c>
      <c r="K12" s="35">
        <v>14469.72</v>
      </c>
      <c r="L12" s="36">
        <f>J12+K12</f>
        <v>18087.149999999998</v>
      </c>
      <c r="M12" s="41" t="s">
        <v>68</v>
      </c>
      <c r="N12" s="55">
        <v>42521</v>
      </c>
      <c r="O12" s="326"/>
      <c r="P12" s="325"/>
    </row>
    <row r="13" spans="1:16" s="393" customFormat="1" ht="19.5" thickBot="1" x14ac:dyDescent="0.3">
      <c r="A13" s="69" t="s">
        <v>712</v>
      </c>
      <c r="B13" s="390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2"/>
      <c r="P13" s="390"/>
    </row>
    <row r="14" spans="1:16" s="327" customFormat="1" ht="15.75" thickBot="1" x14ac:dyDescent="0.3">
      <c r="A14" s="329">
        <f>A12+1</f>
        <v>6</v>
      </c>
      <c r="B14" s="330">
        <v>3247</v>
      </c>
      <c r="C14" s="331" t="s">
        <v>13</v>
      </c>
      <c r="D14" s="331" t="s">
        <v>586</v>
      </c>
      <c r="E14" s="332">
        <v>42859</v>
      </c>
      <c r="F14" s="333" t="s">
        <v>34</v>
      </c>
      <c r="G14" s="333" t="s">
        <v>198</v>
      </c>
      <c r="H14" s="334" t="s">
        <v>35</v>
      </c>
      <c r="I14" s="334" t="s">
        <v>261</v>
      </c>
      <c r="J14" s="335">
        <v>1561.48</v>
      </c>
      <c r="K14" s="335">
        <v>6245.89</v>
      </c>
      <c r="L14" s="335">
        <f>J14+K14</f>
        <v>7807.3700000000008</v>
      </c>
      <c r="M14" s="336">
        <v>163</v>
      </c>
      <c r="N14" s="337">
        <v>42871</v>
      </c>
      <c r="O14" s="326" t="s">
        <v>625</v>
      </c>
      <c r="P14" s="325"/>
    </row>
    <row r="15" spans="1:16" s="393" customFormat="1" ht="19.5" thickBot="1" x14ac:dyDescent="0.3">
      <c r="A15" s="51" t="s">
        <v>275</v>
      </c>
      <c r="B15" s="390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4"/>
      <c r="N15" s="391"/>
      <c r="O15" s="392"/>
      <c r="P15" s="390"/>
    </row>
    <row r="16" spans="1:16" s="325" customFormat="1" x14ac:dyDescent="0.25">
      <c r="A16" s="338">
        <f>A14+1</f>
        <v>7</v>
      </c>
      <c r="B16" s="27">
        <v>3249</v>
      </c>
      <c r="C16" s="27" t="s">
        <v>13</v>
      </c>
      <c r="D16" s="27" t="s">
        <v>587</v>
      </c>
      <c r="E16" s="28">
        <v>42845</v>
      </c>
      <c r="F16" s="37" t="s">
        <v>17</v>
      </c>
      <c r="G16" s="37" t="s">
        <v>200</v>
      </c>
      <c r="H16" s="29" t="s">
        <v>622</v>
      </c>
      <c r="I16" s="29" t="s">
        <v>261</v>
      </c>
      <c r="J16" s="30">
        <v>843.99</v>
      </c>
      <c r="K16" s="30">
        <v>3375.95</v>
      </c>
      <c r="L16" s="30">
        <f t="shared" ref="L16:L24" si="0">J16+K16</f>
        <v>4219.9399999999996</v>
      </c>
      <c r="M16" s="66">
        <v>16</v>
      </c>
      <c r="N16" s="56">
        <v>43497</v>
      </c>
      <c r="O16" s="339"/>
    </row>
    <row r="17" spans="1:16" s="327" customFormat="1" x14ac:dyDescent="0.25">
      <c r="A17" s="44">
        <f t="shared" ref="A17:A24" si="1">A16+1</f>
        <v>8</v>
      </c>
      <c r="B17" s="76">
        <v>3367</v>
      </c>
      <c r="C17" s="76" t="s">
        <v>13</v>
      </c>
      <c r="D17" s="78" t="s">
        <v>730</v>
      </c>
      <c r="E17" s="80">
        <v>43864</v>
      </c>
      <c r="F17" s="38" t="s">
        <v>17</v>
      </c>
      <c r="G17" s="38" t="s">
        <v>200</v>
      </c>
      <c r="H17" s="34" t="s">
        <v>721</v>
      </c>
      <c r="I17" s="34" t="s">
        <v>261</v>
      </c>
      <c r="J17" s="35">
        <v>843.99</v>
      </c>
      <c r="K17" s="35">
        <v>3375.95</v>
      </c>
      <c r="L17" s="35">
        <f t="shared" si="0"/>
        <v>4219.9399999999996</v>
      </c>
      <c r="M17" s="64">
        <v>46</v>
      </c>
      <c r="N17" s="54">
        <v>43861</v>
      </c>
      <c r="O17" s="326"/>
      <c r="P17" s="325"/>
    </row>
    <row r="18" spans="1:16" s="327" customFormat="1" x14ac:dyDescent="0.25">
      <c r="A18" s="44">
        <f t="shared" si="1"/>
        <v>9</v>
      </c>
      <c r="B18" s="340">
        <v>3379</v>
      </c>
      <c r="C18" s="340" t="s">
        <v>13</v>
      </c>
      <c r="D18" s="130" t="s">
        <v>818</v>
      </c>
      <c r="E18" s="341">
        <v>44210</v>
      </c>
      <c r="F18" s="63" t="s">
        <v>17</v>
      </c>
      <c r="G18" s="63" t="s">
        <v>200</v>
      </c>
      <c r="H18" s="34" t="s">
        <v>724</v>
      </c>
      <c r="I18" s="59" t="s">
        <v>261</v>
      </c>
      <c r="J18" s="47">
        <v>843.99</v>
      </c>
      <c r="K18" s="47">
        <v>3375.95</v>
      </c>
      <c r="L18" s="47">
        <f t="shared" si="0"/>
        <v>4219.9399999999996</v>
      </c>
      <c r="M18" s="67">
        <v>19</v>
      </c>
      <c r="N18" s="60">
        <v>44209</v>
      </c>
      <c r="O18" s="326" t="s">
        <v>625</v>
      </c>
      <c r="P18" s="325"/>
    </row>
    <row r="19" spans="1:16" s="327" customFormat="1" x14ac:dyDescent="0.25">
      <c r="A19" s="44">
        <f t="shared" si="1"/>
        <v>10</v>
      </c>
      <c r="B19" s="32">
        <v>3256</v>
      </c>
      <c r="C19" s="32" t="s">
        <v>13</v>
      </c>
      <c r="D19" s="32" t="s">
        <v>594</v>
      </c>
      <c r="E19" s="33">
        <v>42859</v>
      </c>
      <c r="F19" s="38" t="s">
        <v>17</v>
      </c>
      <c r="G19" s="38" t="s">
        <v>200</v>
      </c>
      <c r="H19" s="34" t="s">
        <v>44</v>
      </c>
      <c r="I19" s="34" t="s">
        <v>258</v>
      </c>
      <c r="J19" s="35">
        <v>843.99</v>
      </c>
      <c r="K19" s="35">
        <v>3375.95</v>
      </c>
      <c r="L19" s="35">
        <f t="shared" si="0"/>
        <v>4219.9399999999996</v>
      </c>
      <c r="M19" s="64">
        <v>108</v>
      </c>
      <c r="N19" s="54">
        <v>42859</v>
      </c>
      <c r="O19" s="326" t="s">
        <v>625</v>
      </c>
      <c r="P19" s="325"/>
    </row>
    <row r="20" spans="1:16" s="327" customFormat="1" x14ac:dyDescent="0.25">
      <c r="A20" s="44">
        <f t="shared" si="1"/>
        <v>11</v>
      </c>
      <c r="B20" s="48">
        <v>3338</v>
      </c>
      <c r="C20" s="48" t="s">
        <v>13</v>
      </c>
      <c r="D20" s="48" t="s">
        <v>613</v>
      </c>
      <c r="E20" s="33">
        <v>43262</v>
      </c>
      <c r="F20" s="38" t="s">
        <v>17</v>
      </c>
      <c r="G20" s="38" t="s">
        <v>200</v>
      </c>
      <c r="H20" s="34" t="s">
        <v>18</v>
      </c>
      <c r="I20" s="34" t="s">
        <v>258</v>
      </c>
      <c r="J20" s="35">
        <v>843.99</v>
      </c>
      <c r="K20" s="35">
        <v>3375.95</v>
      </c>
      <c r="L20" s="35">
        <f t="shared" si="0"/>
        <v>4219.9399999999996</v>
      </c>
      <c r="M20" s="64">
        <v>57</v>
      </c>
      <c r="N20" s="54">
        <v>44230</v>
      </c>
      <c r="O20" s="326"/>
      <c r="P20" s="325"/>
    </row>
    <row r="21" spans="1:16" s="327" customFormat="1" x14ac:dyDescent="0.25">
      <c r="A21" s="44">
        <f t="shared" si="1"/>
        <v>12</v>
      </c>
      <c r="B21" s="32">
        <v>3314</v>
      </c>
      <c r="C21" s="32" t="s">
        <v>13</v>
      </c>
      <c r="D21" s="32" t="s">
        <v>614</v>
      </c>
      <c r="E21" s="33">
        <v>42928</v>
      </c>
      <c r="F21" s="38" t="s">
        <v>17</v>
      </c>
      <c r="G21" s="38" t="s">
        <v>200</v>
      </c>
      <c r="H21" s="34" t="s">
        <v>856</v>
      </c>
      <c r="I21" s="34" t="s">
        <v>842</v>
      </c>
      <c r="J21" s="35">
        <v>843.99</v>
      </c>
      <c r="K21" s="35">
        <v>3375.95</v>
      </c>
      <c r="L21" s="35">
        <f t="shared" si="0"/>
        <v>4219.9399999999996</v>
      </c>
      <c r="M21" s="64">
        <v>281</v>
      </c>
      <c r="N21" s="54">
        <v>42928</v>
      </c>
      <c r="O21" s="326"/>
      <c r="P21" s="325"/>
    </row>
    <row r="22" spans="1:16" s="327" customFormat="1" x14ac:dyDescent="0.25">
      <c r="A22" s="44">
        <f t="shared" si="1"/>
        <v>13</v>
      </c>
      <c r="B22" s="328">
        <v>3388</v>
      </c>
      <c r="C22" s="32" t="s">
        <v>13</v>
      </c>
      <c r="D22" s="438" t="s">
        <v>939</v>
      </c>
      <c r="E22" s="80">
        <v>44460</v>
      </c>
      <c r="F22" s="38" t="s">
        <v>17</v>
      </c>
      <c r="G22" s="38" t="s">
        <v>200</v>
      </c>
      <c r="H22" s="76" t="s">
        <v>35</v>
      </c>
      <c r="I22" s="76" t="s">
        <v>261</v>
      </c>
      <c r="J22" s="35">
        <v>843.99</v>
      </c>
      <c r="K22" s="35">
        <v>3375.95</v>
      </c>
      <c r="L22" s="35">
        <f t="shared" si="0"/>
        <v>4219.9399999999996</v>
      </c>
      <c r="M22" s="76">
        <v>305</v>
      </c>
      <c r="N22" s="347">
        <v>44490</v>
      </c>
      <c r="O22" s="326"/>
      <c r="P22" s="325"/>
    </row>
    <row r="23" spans="1:16" s="325" customFormat="1" x14ac:dyDescent="0.25">
      <c r="A23" s="62">
        <f t="shared" si="1"/>
        <v>14</v>
      </c>
      <c r="B23" s="76">
        <v>3328</v>
      </c>
      <c r="C23" s="76" t="s">
        <v>13</v>
      </c>
      <c r="D23" s="76" t="s">
        <v>608</v>
      </c>
      <c r="E23" s="80">
        <v>42859</v>
      </c>
      <c r="F23" s="63" t="s">
        <v>17</v>
      </c>
      <c r="G23" s="63" t="s">
        <v>200</v>
      </c>
      <c r="H23" s="76" t="s">
        <v>15</v>
      </c>
      <c r="I23" s="76" t="s">
        <v>258</v>
      </c>
      <c r="J23" s="47">
        <v>843.99</v>
      </c>
      <c r="K23" s="47">
        <v>3375.95</v>
      </c>
      <c r="L23" s="47">
        <f t="shared" si="0"/>
        <v>4219.9399999999996</v>
      </c>
      <c r="M23" s="76">
        <v>354</v>
      </c>
      <c r="N23" s="347">
        <v>44508</v>
      </c>
      <c r="O23" s="339" t="s">
        <v>625</v>
      </c>
    </row>
    <row r="24" spans="1:16" s="325" customFormat="1" ht="15.75" thickBot="1" x14ac:dyDescent="0.3">
      <c r="A24" s="457">
        <f t="shared" si="1"/>
        <v>15</v>
      </c>
      <c r="B24" s="77">
        <v>3394</v>
      </c>
      <c r="C24" s="77" t="s">
        <v>13</v>
      </c>
      <c r="D24" s="499" t="s">
        <v>948</v>
      </c>
      <c r="E24" s="79">
        <v>44511</v>
      </c>
      <c r="F24" s="458" t="s">
        <v>17</v>
      </c>
      <c r="G24" s="458" t="s">
        <v>200</v>
      </c>
      <c r="H24" s="77" t="s">
        <v>30</v>
      </c>
      <c r="I24" s="77" t="s">
        <v>258</v>
      </c>
      <c r="J24" s="459">
        <v>843.99</v>
      </c>
      <c r="K24" s="459">
        <v>3375.95</v>
      </c>
      <c r="L24" s="459">
        <f t="shared" si="0"/>
        <v>4219.9399999999996</v>
      </c>
      <c r="M24" s="77">
        <v>355</v>
      </c>
      <c r="N24" s="460">
        <v>44508</v>
      </c>
      <c r="O24" s="339"/>
    </row>
    <row r="25" spans="1:16" s="393" customFormat="1" ht="19.5" thickBot="1" x14ac:dyDescent="0.3">
      <c r="A25" s="69" t="s">
        <v>714</v>
      </c>
      <c r="C25" s="395"/>
      <c r="D25" s="395"/>
      <c r="E25" s="391"/>
      <c r="F25" s="391"/>
      <c r="G25" s="391"/>
      <c r="H25" s="391"/>
      <c r="I25" s="391"/>
      <c r="J25" s="391"/>
      <c r="K25" s="391"/>
      <c r="L25" s="391"/>
      <c r="M25" s="394"/>
      <c r="N25" s="391"/>
      <c r="O25" s="392"/>
      <c r="P25" s="390"/>
    </row>
    <row r="26" spans="1:16" s="327" customFormat="1" x14ac:dyDescent="0.25">
      <c r="A26" s="26">
        <f>A24+1</f>
        <v>16</v>
      </c>
      <c r="B26" s="343">
        <v>3370</v>
      </c>
      <c r="C26" s="343" t="s">
        <v>31</v>
      </c>
      <c r="D26" s="343" t="s">
        <v>731</v>
      </c>
      <c r="E26" s="344">
        <v>43970</v>
      </c>
      <c r="F26" s="37" t="s">
        <v>848</v>
      </c>
      <c r="G26" s="37" t="s">
        <v>198</v>
      </c>
      <c r="H26" s="29" t="s">
        <v>847</v>
      </c>
      <c r="I26" s="29" t="s">
        <v>261</v>
      </c>
      <c r="J26" s="46">
        <v>1561.48</v>
      </c>
      <c r="K26" s="46">
        <v>6245.89</v>
      </c>
      <c r="L26" s="46">
        <v>7807.3700000000008</v>
      </c>
      <c r="M26" s="343">
        <v>131</v>
      </c>
      <c r="N26" s="345">
        <v>43970</v>
      </c>
      <c r="O26" s="326" t="s">
        <v>625</v>
      </c>
      <c r="P26" s="325"/>
    </row>
    <row r="27" spans="1:16" s="327" customFormat="1" x14ac:dyDescent="0.25">
      <c r="A27" s="31">
        <f>A26+1</f>
        <v>17</v>
      </c>
      <c r="B27" s="76">
        <v>3324</v>
      </c>
      <c r="C27" s="76" t="s">
        <v>13</v>
      </c>
      <c r="D27" s="76" t="s">
        <v>607</v>
      </c>
      <c r="E27" s="80">
        <v>43040</v>
      </c>
      <c r="F27" s="38" t="s">
        <v>184</v>
      </c>
      <c r="G27" s="38" t="s">
        <v>198</v>
      </c>
      <c r="H27" s="34" t="s">
        <v>84</v>
      </c>
      <c r="I27" s="34" t="s">
        <v>261</v>
      </c>
      <c r="J27" s="35">
        <v>1561.48</v>
      </c>
      <c r="K27" s="35">
        <v>6245.89</v>
      </c>
      <c r="L27" s="35">
        <f>J27+K27</f>
        <v>7807.3700000000008</v>
      </c>
      <c r="M27" s="64">
        <v>414</v>
      </c>
      <c r="N27" s="54">
        <v>43040</v>
      </c>
      <c r="O27" s="326" t="s">
        <v>625</v>
      </c>
      <c r="P27" s="325"/>
    </row>
    <row r="28" spans="1:16" s="325" customFormat="1" x14ac:dyDescent="0.25">
      <c r="A28" s="62">
        <f>A27+1</f>
        <v>18</v>
      </c>
      <c r="B28" s="48">
        <v>3382</v>
      </c>
      <c r="C28" s="32" t="s">
        <v>13</v>
      </c>
      <c r="D28" s="32" t="s">
        <v>817</v>
      </c>
      <c r="E28" s="33">
        <v>44230</v>
      </c>
      <c r="F28" s="38" t="s">
        <v>183</v>
      </c>
      <c r="G28" s="38" t="s">
        <v>198</v>
      </c>
      <c r="H28" s="34" t="s">
        <v>857</v>
      </c>
      <c r="I28" s="34" t="s">
        <v>260</v>
      </c>
      <c r="J28" s="35">
        <v>1561.48</v>
      </c>
      <c r="K28" s="35">
        <v>6245.89</v>
      </c>
      <c r="L28" s="35">
        <f>J28+K28</f>
        <v>7807.3700000000008</v>
      </c>
      <c r="M28" s="64">
        <v>54</v>
      </c>
      <c r="N28" s="54">
        <v>44230</v>
      </c>
      <c r="O28" s="339"/>
    </row>
    <row r="29" spans="1:16" s="327" customFormat="1" x14ac:dyDescent="0.25">
      <c r="A29" s="31">
        <f>A28+1</f>
        <v>19</v>
      </c>
      <c r="B29" s="76">
        <v>3245</v>
      </c>
      <c r="C29" s="76" t="s">
        <v>13</v>
      </c>
      <c r="D29" s="76" t="s">
        <v>584</v>
      </c>
      <c r="E29" s="80">
        <v>42828</v>
      </c>
      <c r="F29" s="38" t="s">
        <v>185</v>
      </c>
      <c r="G29" s="38" t="s">
        <v>198</v>
      </c>
      <c r="H29" s="34" t="s">
        <v>85</v>
      </c>
      <c r="I29" s="34" t="s">
        <v>258</v>
      </c>
      <c r="J29" s="35">
        <v>1561.48</v>
      </c>
      <c r="K29" s="35">
        <v>6245.89</v>
      </c>
      <c r="L29" s="35">
        <f>J29+K29</f>
        <v>7807.3700000000008</v>
      </c>
      <c r="M29" s="64">
        <v>162</v>
      </c>
      <c r="N29" s="54">
        <v>42871</v>
      </c>
      <c r="O29" s="326"/>
      <c r="P29" s="325"/>
    </row>
    <row r="30" spans="1:16" s="325" customFormat="1" x14ac:dyDescent="0.25">
      <c r="A30" s="463">
        <f>A29+1</f>
        <v>20</v>
      </c>
      <c r="B30" s="76">
        <v>3391</v>
      </c>
      <c r="C30" s="76" t="s">
        <v>13</v>
      </c>
      <c r="D30" s="500" t="s">
        <v>952</v>
      </c>
      <c r="E30" s="80">
        <v>44508</v>
      </c>
      <c r="F30" s="63" t="s">
        <v>845</v>
      </c>
      <c r="G30" s="63" t="s">
        <v>198</v>
      </c>
      <c r="H30" s="59" t="s">
        <v>846</v>
      </c>
      <c r="I30" s="59" t="s">
        <v>842</v>
      </c>
      <c r="J30" s="47">
        <v>1561.48</v>
      </c>
      <c r="K30" s="47">
        <v>6245.89</v>
      </c>
      <c r="L30" s="47">
        <f>J30+K30</f>
        <v>7807.3700000000008</v>
      </c>
      <c r="M30" s="67">
        <v>349</v>
      </c>
      <c r="N30" s="60">
        <v>44508</v>
      </c>
      <c r="O30" s="339"/>
    </row>
    <row r="31" spans="1:16" s="327" customFormat="1" ht="15.75" thickBot="1" x14ac:dyDescent="0.3">
      <c r="A31" s="39">
        <f>A30+1</f>
        <v>21</v>
      </c>
      <c r="B31" s="77">
        <v>2474</v>
      </c>
      <c r="C31" s="77" t="s">
        <v>31</v>
      </c>
      <c r="D31" s="77" t="s">
        <v>57</v>
      </c>
      <c r="E31" s="79">
        <v>39491</v>
      </c>
      <c r="F31" s="40" t="s">
        <v>211</v>
      </c>
      <c r="G31" s="40" t="s">
        <v>198</v>
      </c>
      <c r="H31" s="43" t="s">
        <v>849</v>
      </c>
      <c r="I31" s="43" t="s">
        <v>259</v>
      </c>
      <c r="J31" s="36">
        <v>0</v>
      </c>
      <c r="K31" s="36">
        <v>6245.89</v>
      </c>
      <c r="L31" s="36">
        <f>J31+K31</f>
        <v>6245.89</v>
      </c>
      <c r="M31" s="65">
        <v>191</v>
      </c>
      <c r="N31" s="55">
        <v>42521</v>
      </c>
      <c r="O31" s="326" t="s">
        <v>625</v>
      </c>
      <c r="P31" s="325"/>
    </row>
    <row r="32" spans="1:16" s="393" customFormat="1" ht="19.5" thickBot="1" x14ac:dyDescent="0.3">
      <c r="A32" s="157" t="s">
        <v>715</v>
      </c>
      <c r="B32" s="396"/>
      <c r="C32" s="397"/>
      <c r="D32" s="397"/>
      <c r="E32" s="397"/>
      <c r="F32" s="395"/>
      <c r="G32" s="395"/>
      <c r="H32" s="395"/>
      <c r="I32" s="395"/>
      <c r="J32" s="395"/>
      <c r="K32" s="395"/>
      <c r="L32" s="395"/>
      <c r="M32" s="398"/>
      <c r="N32" s="395"/>
      <c r="O32" s="392"/>
      <c r="P32" s="390"/>
    </row>
    <row r="33" spans="1:16" s="325" customFormat="1" x14ac:dyDescent="0.25">
      <c r="A33" s="338">
        <f>A31+1</f>
        <v>22</v>
      </c>
      <c r="B33" s="346">
        <v>3359</v>
      </c>
      <c r="C33" s="158" t="s">
        <v>13</v>
      </c>
      <c r="D33" s="346" t="s">
        <v>703</v>
      </c>
      <c r="E33" s="28">
        <v>43556</v>
      </c>
      <c r="F33" s="454" t="s">
        <v>38</v>
      </c>
      <c r="G33" s="37" t="s">
        <v>199</v>
      </c>
      <c r="H33" s="29" t="s">
        <v>39</v>
      </c>
      <c r="I33" s="29" t="s">
        <v>261</v>
      </c>
      <c r="J33" s="30">
        <v>1434.87</v>
      </c>
      <c r="K33" s="30">
        <v>5739.47</v>
      </c>
      <c r="L33" s="30">
        <f t="shared" ref="L33:L41" si="2">J33+K33</f>
        <v>7174.34</v>
      </c>
      <c r="M33" s="66">
        <v>91</v>
      </c>
      <c r="N33" s="56">
        <v>43585</v>
      </c>
      <c r="O33" s="339"/>
    </row>
    <row r="34" spans="1:16" s="327" customFormat="1" x14ac:dyDescent="0.25">
      <c r="A34" s="31">
        <f>A33+1</f>
        <v>23</v>
      </c>
      <c r="B34" s="48">
        <v>3263</v>
      </c>
      <c r="C34" s="48" t="s">
        <v>13</v>
      </c>
      <c r="D34" s="48" t="s">
        <v>593</v>
      </c>
      <c r="E34" s="33">
        <v>42859</v>
      </c>
      <c r="F34" s="63" t="s">
        <v>854</v>
      </c>
      <c r="G34" s="63" t="s">
        <v>199</v>
      </c>
      <c r="H34" s="59" t="s">
        <v>850</v>
      </c>
      <c r="I34" s="59" t="s">
        <v>261</v>
      </c>
      <c r="J34" s="35">
        <v>1434.87</v>
      </c>
      <c r="K34" s="35">
        <v>5739.47</v>
      </c>
      <c r="L34" s="35">
        <f t="shared" si="2"/>
        <v>7174.34</v>
      </c>
      <c r="M34" s="64">
        <v>332</v>
      </c>
      <c r="N34" s="54">
        <v>44503</v>
      </c>
      <c r="O34" s="326" t="s">
        <v>625</v>
      </c>
      <c r="P34" s="325"/>
    </row>
    <row r="35" spans="1:16" s="325" customFormat="1" x14ac:dyDescent="0.25">
      <c r="A35" s="31">
        <f t="shared" ref="A35:A58" si="3">A34+1</f>
        <v>24</v>
      </c>
      <c r="B35" s="48">
        <v>2344</v>
      </c>
      <c r="C35" s="48" t="s">
        <v>31</v>
      </c>
      <c r="D35" s="48" t="s">
        <v>60</v>
      </c>
      <c r="E35" s="33">
        <v>39302</v>
      </c>
      <c r="F35" s="63" t="s">
        <v>61</v>
      </c>
      <c r="G35" s="38" t="s">
        <v>199</v>
      </c>
      <c r="H35" s="34" t="s">
        <v>62</v>
      </c>
      <c r="I35" s="34" t="s">
        <v>261</v>
      </c>
      <c r="J35" s="35">
        <v>0</v>
      </c>
      <c r="K35" s="35">
        <v>5739.47</v>
      </c>
      <c r="L35" s="35">
        <f t="shared" si="2"/>
        <v>5739.47</v>
      </c>
      <c r="M35" s="64">
        <v>8</v>
      </c>
      <c r="N35" s="54">
        <v>41708</v>
      </c>
      <c r="O35" s="339" t="s">
        <v>625</v>
      </c>
    </row>
    <row r="36" spans="1:16" s="327" customFormat="1" x14ac:dyDescent="0.25">
      <c r="A36" s="31">
        <f t="shared" si="3"/>
        <v>25</v>
      </c>
      <c r="B36" s="48">
        <v>3384</v>
      </c>
      <c r="C36" s="48" t="s">
        <v>13</v>
      </c>
      <c r="D36" s="48" t="s">
        <v>824</v>
      </c>
      <c r="E36" s="33">
        <v>44298</v>
      </c>
      <c r="F36" s="63" t="s">
        <v>616</v>
      </c>
      <c r="G36" s="38" t="s">
        <v>199</v>
      </c>
      <c r="H36" s="95" t="s">
        <v>617</v>
      </c>
      <c r="I36" s="34" t="s">
        <v>261</v>
      </c>
      <c r="J36" s="35">
        <v>1434.87</v>
      </c>
      <c r="K36" s="35">
        <v>5739.47</v>
      </c>
      <c r="L36" s="35">
        <f t="shared" si="2"/>
        <v>7174.34</v>
      </c>
      <c r="M36" s="64">
        <v>126</v>
      </c>
      <c r="N36" s="54">
        <v>44298</v>
      </c>
      <c r="O36" s="326"/>
      <c r="P36" s="325"/>
    </row>
    <row r="37" spans="1:16" s="327" customFormat="1" x14ac:dyDescent="0.25">
      <c r="A37" s="31">
        <f t="shared" si="3"/>
        <v>26</v>
      </c>
      <c r="B37" s="48">
        <v>3365</v>
      </c>
      <c r="C37" s="48" t="s">
        <v>13</v>
      </c>
      <c r="D37" s="305" t="str">
        <f>IFERROR(VLOOKUP(B37,[1]SRA!B:C,2,0),"")</f>
        <v>ANA LUIZA VELOSO DE O L COSTA</v>
      </c>
      <c r="E37" s="33">
        <v>43844</v>
      </c>
      <c r="F37" s="63" t="s">
        <v>722</v>
      </c>
      <c r="G37" s="38" t="s">
        <v>199</v>
      </c>
      <c r="H37" s="34" t="s">
        <v>721</v>
      </c>
      <c r="I37" s="34" t="s">
        <v>261</v>
      </c>
      <c r="J37" s="35">
        <v>1434.87</v>
      </c>
      <c r="K37" s="35">
        <v>5739.47</v>
      </c>
      <c r="L37" s="35">
        <f t="shared" si="2"/>
        <v>7174.34</v>
      </c>
      <c r="M37" s="64">
        <v>18</v>
      </c>
      <c r="N37" s="54">
        <v>43844</v>
      </c>
      <c r="O37" s="326" t="s">
        <v>625</v>
      </c>
      <c r="P37" s="325"/>
    </row>
    <row r="38" spans="1:16" s="327" customFormat="1" x14ac:dyDescent="0.25">
      <c r="A38" s="31">
        <f t="shared" si="3"/>
        <v>27</v>
      </c>
      <c r="B38" s="48">
        <v>3366</v>
      </c>
      <c r="C38" s="48" t="s">
        <v>13</v>
      </c>
      <c r="D38" s="305" t="str">
        <f>IFERROR(VLOOKUP(B38,[1]SRA!B:C,2,0),"")</f>
        <v>JOSE RICARDO OLIVEIRA CHAGAS</v>
      </c>
      <c r="E38" s="33">
        <v>43857</v>
      </c>
      <c r="F38" s="63" t="s">
        <v>723</v>
      </c>
      <c r="G38" s="38" t="s">
        <v>199</v>
      </c>
      <c r="H38" s="34" t="s">
        <v>724</v>
      </c>
      <c r="I38" s="34" t="s">
        <v>261</v>
      </c>
      <c r="J38" s="35">
        <v>1434.87</v>
      </c>
      <c r="K38" s="35">
        <v>5739.47</v>
      </c>
      <c r="L38" s="35">
        <f t="shared" si="2"/>
        <v>7174.34</v>
      </c>
      <c r="M38" s="64">
        <v>39</v>
      </c>
      <c r="N38" s="54">
        <v>43857</v>
      </c>
      <c r="O38" s="326" t="s">
        <v>625</v>
      </c>
      <c r="P38" s="325"/>
    </row>
    <row r="39" spans="1:16" s="327" customFormat="1" x14ac:dyDescent="0.25">
      <c r="A39" s="31">
        <f t="shared" si="3"/>
        <v>28</v>
      </c>
      <c r="B39" s="340">
        <v>3373</v>
      </c>
      <c r="C39" s="340" t="s">
        <v>13</v>
      </c>
      <c r="D39" s="130" t="s">
        <v>735</v>
      </c>
      <c r="E39" s="341">
        <v>44013</v>
      </c>
      <c r="F39" s="63" t="s">
        <v>719</v>
      </c>
      <c r="G39" s="38" t="s">
        <v>199</v>
      </c>
      <c r="H39" s="38" t="s">
        <v>720</v>
      </c>
      <c r="I39" s="34" t="s">
        <v>261</v>
      </c>
      <c r="J39" s="35">
        <v>1434.87</v>
      </c>
      <c r="K39" s="35">
        <v>5739.47</v>
      </c>
      <c r="L39" s="35">
        <f t="shared" si="2"/>
        <v>7174.34</v>
      </c>
      <c r="M39" s="64">
        <v>152</v>
      </c>
      <c r="N39" s="54">
        <v>44012</v>
      </c>
      <c r="O39" s="326"/>
      <c r="P39" s="325"/>
    </row>
    <row r="40" spans="1:16" s="327" customFormat="1" x14ac:dyDescent="0.25">
      <c r="A40" s="31">
        <f t="shared" si="3"/>
        <v>29</v>
      </c>
      <c r="B40" s="76">
        <v>3375</v>
      </c>
      <c r="C40" s="76" t="s">
        <v>13</v>
      </c>
      <c r="D40" s="76" t="s">
        <v>789</v>
      </c>
      <c r="E40" s="80">
        <v>44046</v>
      </c>
      <c r="F40" s="63" t="s">
        <v>736</v>
      </c>
      <c r="G40" s="63" t="s">
        <v>199</v>
      </c>
      <c r="H40" s="59" t="s">
        <v>737</v>
      </c>
      <c r="I40" s="59" t="s">
        <v>260</v>
      </c>
      <c r="J40" s="47">
        <v>1434.87</v>
      </c>
      <c r="K40" s="47">
        <v>5739.47</v>
      </c>
      <c r="L40" s="47">
        <f t="shared" si="2"/>
        <v>7174.34</v>
      </c>
      <c r="M40" s="67">
        <v>176</v>
      </c>
      <c r="N40" s="60">
        <v>44039</v>
      </c>
      <c r="O40" s="326"/>
      <c r="P40" s="325"/>
    </row>
    <row r="41" spans="1:16" s="325" customFormat="1" x14ac:dyDescent="0.25">
      <c r="A41" s="31">
        <f t="shared" si="3"/>
        <v>30</v>
      </c>
      <c r="B41" s="48">
        <v>3312</v>
      </c>
      <c r="C41" s="32" t="s">
        <v>13</v>
      </c>
      <c r="D41" s="32" t="s">
        <v>600</v>
      </c>
      <c r="E41" s="33">
        <v>42926</v>
      </c>
      <c r="F41" s="63" t="s">
        <v>739</v>
      </c>
      <c r="G41" s="38" t="s">
        <v>199</v>
      </c>
      <c r="H41" s="34" t="s">
        <v>52</v>
      </c>
      <c r="I41" s="34" t="s">
        <v>260</v>
      </c>
      <c r="J41" s="35">
        <v>1434.87</v>
      </c>
      <c r="K41" s="35">
        <v>5739.47</v>
      </c>
      <c r="L41" s="35">
        <f t="shared" si="2"/>
        <v>7174.34</v>
      </c>
      <c r="M41" s="64">
        <v>56</v>
      </c>
      <c r="N41" s="54">
        <v>44230</v>
      </c>
      <c r="O41" s="339"/>
    </row>
    <row r="42" spans="1:16" s="327" customFormat="1" x14ac:dyDescent="0.25">
      <c r="A42" s="31">
        <f t="shared" si="3"/>
        <v>31</v>
      </c>
      <c r="B42" s="76">
        <v>3387</v>
      </c>
      <c r="C42" s="76" t="s">
        <v>13</v>
      </c>
      <c r="D42" s="76" t="s">
        <v>826</v>
      </c>
      <c r="E42" s="80">
        <v>44354</v>
      </c>
      <c r="F42" s="63" t="s">
        <v>40</v>
      </c>
      <c r="G42" s="63" t="s">
        <v>199</v>
      </c>
      <c r="H42" s="59" t="s">
        <v>33</v>
      </c>
      <c r="I42" s="59" t="s">
        <v>258</v>
      </c>
      <c r="J42" s="47">
        <v>1434.87</v>
      </c>
      <c r="K42" s="47">
        <v>5739.47</v>
      </c>
      <c r="L42" s="47">
        <f t="shared" ref="L42:L58" si="4">J42+K42</f>
        <v>7174.34</v>
      </c>
      <c r="M42" s="67">
        <v>179</v>
      </c>
      <c r="N42" s="60">
        <v>44354</v>
      </c>
      <c r="O42" s="326" t="s">
        <v>625</v>
      </c>
      <c r="P42" s="325"/>
    </row>
    <row r="43" spans="1:16" s="325" customFormat="1" x14ac:dyDescent="0.25">
      <c r="A43" s="31">
        <f t="shared" si="3"/>
        <v>32</v>
      </c>
      <c r="B43" s="76">
        <v>3378</v>
      </c>
      <c r="C43" s="76" t="s">
        <v>13</v>
      </c>
      <c r="D43" s="76" t="s">
        <v>812</v>
      </c>
      <c r="E43" s="80">
        <v>44210</v>
      </c>
      <c r="F43" s="63" t="s">
        <v>43</v>
      </c>
      <c r="G43" s="38" t="s">
        <v>199</v>
      </c>
      <c r="H43" s="34" t="s">
        <v>44</v>
      </c>
      <c r="I43" s="34" t="s">
        <v>258</v>
      </c>
      <c r="J43" s="35">
        <v>1434.87</v>
      </c>
      <c r="K43" s="35">
        <v>5739.47</v>
      </c>
      <c r="L43" s="35">
        <f t="shared" si="4"/>
        <v>7174.34</v>
      </c>
      <c r="M43" s="64">
        <v>18</v>
      </c>
      <c r="N43" s="54">
        <v>44209</v>
      </c>
      <c r="O43" s="339"/>
    </row>
    <row r="44" spans="1:16" s="327" customFormat="1" x14ac:dyDescent="0.25">
      <c r="A44" s="31">
        <f t="shared" si="3"/>
        <v>33</v>
      </c>
      <c r="B44" s="76">
        <v>3385</v>
      </c>
      <c r="C44" s="76" t="s">
        <v>13</v>
      </c>
      <c r="D44" s="76" t="s">
        <v>825</v>
      </c>
      <c r="E44" s="80">
        <v>44305</v>
      </c>
      <c r="F44" s="63" t="s">
        <v>87</v>
      </c>
      <c r="G44" s="38" t="s">
        <v>199</v>
      </c>
      <c r="H44" s="38" t="s">
        <v>87</v>
      </c>
      <c r="I44" s="38" t="s">
        <v>258</v>
      </c>
      <c r="J44" s="35">
        <v>1434.87</v>
      </c>
      <c r="K44" s="35">
        <v>5739.47</v>
      </c>
      <c r="L44" s="35">
        <f t="shared" si="4"/>
        <v>7174.34</v>
      </c>
      <c r="M44" s="76">
        <v>128</v>
      </c>
      <c r="N44" s="347">
        <v>44305</v>
      </c>
      <c r="O44" s="326" t="s">
        <v>625</v>
      </c>
      <c r="P44" s="325"/>
    </row>
    <row r="45" spans="1:16" s="327" customFormat="1" x14ac:dyDescent="0.25">
      <c r="A45" s="31">
        <f t="shared" si="3"/>
        <v>34</v>
      </c>
      <c r="B45" s="328">
        <v>3392</v>
      </c>
      <c r="C45" s="437" t="s">
        <v>13</v>
      </c>
      <c r="D45" s="438" t="s">
        <v>953</v>
      </c>
      <c r="E45" s="360">
        <v>44508</v>
      </c>
      <c r="F45" s="63" t="s">
        <v>45</v>
      </c>
      <c r="G45" s="38" t="s">
        <v>199</v>
      </c>
      <c r="H45" s="34" t="s">
        <v>15</v>
      </c>
      <c r="I45" s="34" t="s">
        <v>258</v>
      </c>
      <c r="J45" s="35">
        <v>1434.87</v>
      </c>
      <c r="K45" s="35">
        <v>5739.47</v>
      </c>
      <c r="L45" s="35">
        <f t="shared" si="4"/>
        <v>7174.34</v>
      </c>
      <c r="M45" s="67">
        <v>350</v>
      </c>
      <c r="N45" s="60">
        <v>44508</v>
      </c>
      <c r="O45" s="326" t="s">
        <v>625</v>
      </c>
      <c r="P45" s="325"/>
    </row>
    <row r="46" spans="1:16" s="327" customFormat="1" x14ac:dyDescent="0.25">
      <c r="A46" s="31">
        <f t="shared" si="3"/>
        <v>35</v>
      </c>
      <c r="B46" s="48">
        <v>3194</v>
      </c>
      <c r="C46" s="48" t="s">
        <v>31</v>
      </c>
      <c r="D46" s="48" t="s">
        <v>701</v>
      </c>
      <c r="E46" s="348">
        <v>38811</v>
      </c>
      <c r="F46" s="63" t="s">
        <v>48</v>
      </c>
      <c r="G46" s="63" t="s">
        <v>199</v>
      </c>
      <c r="H46" s="59" t="s">
        <v>188</v>
      </c>
      <c r="I46" s="59" t="s">
        <v>258</v>
      </c>
      <c r="J46" s="47">
        <v>0</v>
      </c>
      <c r="K46" s="47">
        <v>5739.47</v>
      </c>
      <c r="L46" s="47">
        <f t="shared" si="4"/>
        <v>5739.47</v>
      </c>
      <c r="M46" s="67">
        <v>45</v>
      </c>
      <c r="N46" s="60">
        <v>43168</v>
      </c>
      <c r="O46" s="326" t="s">
        <v>625</v>
      </c>
      <c r="P46" s="325"/>
    </row>
    <row r="47" spans="1:16" s="327" customFormat="1" x14ac:dyDescent="0.25">
      <c r="A47" s="31">
        <f t="shared" si="3"/>
        <v>36</v>
      </c>
      <c r="B47" s="48">
        <v>3327</v>
      </c>
      <c r="C47" s="48" t="s">
        <v>13</v>
      </c>
      <c r="D47" s="48" t="s">
        <v>609</v>
      </c>
      <c r="E47" s="33">
        <v>43108</v>
      </c>
      <c r="F47" s="63" t="s">
        <v>49</v>
      </c>
      <c r="G47" s="38" t="s">
        <v>199</v>
      </c>
      <c r="H47" s="34" t="s">
        <v>50</v>
      </c>
      <c r="I47" s="34" t="s">
        <v>258</v>
      </c>
      <c r="J47" s="35">
        <v>1434.87</v>
      </c>
      <c r="K47" s="35">
        <v>5739.47</v>
      </c>
      <c r="L47" s="35">
        <f t="shared" si="4"/>
        <v>7174.34</v>
      </c>
      <c r="M47" s="64">
        <v>1</v>
      </c>
      <c r="N47" s="54">
        <v>43102</v>
      </c>
      <c r="O47" s="326"/>
      <c r="P47" s="325"/>
    </row>
    <row r="48" spans="1:16" s="327" customFormat="1" x14ac:dyDescent="0.25">
      <c r="A48" s="31">
        <f t="shared" si="3"/>
        <v>37</v>
      </c>
      <c r="B48" s="76">
        <v>2819</v>
      </c>
      <c r="C48" s="76" t="s">
        <v>31</v>
      </c>
      <c r="D48" s="76" t="s">
        <v>149</v>
      </c>
      <c r="E48" s="80">
        <v>40269</v>
      </c>
      <c r="F48" s="63" t="s">
        <v>53</v>
      </c>
      <c r="G48" s="63" t="s">
        <v>199</v>
      </c>
      <c r="H48" s="59" t="s">
        <v>18</v>
      </c>
      <c r="I48" s="59" t="s">
        <v>258</v>
      </c>
      <c r="J48" s="35">
        <v>1434.87</v>
      </c>
      <c r="K48" s="47">
        <v>5739.47</v>
      </c>
      <c r="L48" s="47">
        <f t="shared" si="4"/>
        <v>7174.34</v>
      </c>
      <c r="M48" s="67">
        <v>312</v>
      </c>
      <c r="N48" s="60">
        <v>44151</v>
      </c>
      <c r="O48" s="326" t="s">
        <v>625</v>
      </c>
      <c r="P48" s="325"/>
    </row>
    <row r="49" spans="1:16" s="327" customFormat="1" x14ac:dyDescent="0.25">
      <c r="A49" s="31">
        <f t="shared" si="3"/>
        <v>38</v>
      </c>
      <c r="B49" s="48">
        <v>3325</v>
      </c>
      <c r="C49" s="48" t="s">
        <v>13</v>
      </c>
      <c r="D49" s="48" t="s">
        <v>400</v>
      </c>
      <c r="E49" s="33">
        <v>43053</v>
      </c>
      <c r="F49" s="63" t="s">
        <v>855</v>
      </c>
      <c r="G49" s="38" t="s">
        <v>199</v>
      </c>
      <c r="H49" s="34" t="s">
        <v>67</v>
      </c>
      <c r="I49" s="34" t="s">
        <v>258</v>
      </c>
      <c r="J49" s="35">
        <v>1434.87</v>
      </c>
      <c r="K49" s="35">
        <v>5739.47</v>
      </c>
      <c r="L49" s="35">
        <f t="shared" si="4"/>
        <v>7174.34</v>
      </c>
      <c r="M49" s="64">
        <v>436</v>
      </c>
      <c r="N49" s="54">
        <v>43052</v>
      </c>
      <c r="O49" s="326"/>
      <c r="P49" s="325"/>
    </row>
    <row r="50" spans="1:16" s="327" customFormat="1" x14ac:dyDescent="0.25">
      <c r="A50" s="31">
        <f t="shared" si="3"/>
        <v>39</v>
      </c>
      <c r="B50" s="48">
        <v>3206</v>
      </c>
      <c r="C50" s="48" t="s">
        <v>13</v>
      </c>
      <c r="D50" s="48" t="s">
        <v>267</v>
      </c>
      <c r="E50" s="33">
        <v>42522</v>
      </c>
      <c r="F50" s="63" t="s">
        <v>851</v>
      </c>
      <c r="G50" s="328" t="s">
        <v>199</v>
      </c>
      <c r="H50" s="328" t="s">
        <v>852</v>
      </c>
      <c r="I50" s="34" t="s">
        <v>842</v>
      </c>
      <c r="J50" s="35">
        <v>0</v>
      </c>
      <c r="K50" s="35">
        <v>5739.47</v>
      </c>
      <c r="L50" s="35">
        <f t="shared" si="4"/>
        <v>5739.47</v>
      </c>
      <c r="M50" s="64">
        <v>334</v>
      </c>
      <c r="N50" s="54">
        <v>44503</v>
      </c>
      <c r="O50" s="326"/>
      <c r="P50" s="325"/>
    </row>
    <row r="51" spans="1:16" s="327" customFormat="1" x14ac:dyDescent="0.25">
      <c r="A51" s="31">
        <f t="shared" si="3"/>
        <v>40</v>
      </c>
      <c r="B51" s="48">
        <v>3393</v>
      </c>
      <c r="C51" s="48" t="s">
        <v>13</v>
      </c>
      <c r="D51" s="48" t="s">
        <v>954</v>
      </c>
      <c r="E51" s="33">
        <v>44508</v>
      </c>
      <c r="F51" s="63" t="s">
        <v>853</v>
      </c>
      <c r="G51" s="38" t="s">
        <v>199</v>
      </c>
      <c r="H51" s="437" t="s">
        <v>938</v>
      </c>
      <c r="I51" s="34" t="s">
        <v>842</v>
      </c>
      <c r="J51" s="35">
        <v>1434.87</v>
      </c>
      <c r="K51" s="35">
        <v>5739.47</v>
      </c>
      <c r="L51" s="35">
        <f t="shared" si="4"/>
        <v>7174.34</v>
      </c>
      <c r="M51" s="64">
        <v>352</v>
      </c>
      <c r="N51" s="54">
        <v>44508</v>
      </c>
      <c r="O51" s="326"/>
      <c r="P51" s="325"/>
    </row>
    <row r="52" spans="1:16" s="327" customFormat="1" x14ac:dyDescent="0.25">
      <c r="A52" s="31">
        <f t="shared" si="3"/>
        <v>41</v>
      </c>
      <c r="B52" s="48">
        <v>3283</v>
      </c>
      <c r="C52" s="48" t="s">
        <v>13</v>
      </c>
      <c r="D52" s="48" t="s">
        <v>597</v>
      </c>
      <c r="E52" s="33">
        <v>42872</v>
      </c>
      <c r="F52" s="63" t="s">
        <v>36</v>
      </c>
      <c r="G52" s="38" t="s">
        <v>199</v>
      </c>
      <c r="H52" s="34" t="s">
        <v>37</v>
      </c>
      <c r="I52" s="34" t="s">
        <v>859</v>
      </c>
      <c r="J52" s="35">
        <v>1434.87</v>
      </c>
      <c r="K52" s="35">
        <v>5739.47</v>
      </c>
      <c r="L52" s="35">
        <f t="shared" si="4"/>
        <v>7174.34</v>
      </c>
      <c r="M52" s="64">
        <v>183</v>
      </c>
      <c r="N52" s="54">
        <v>42879</v>
      </c>
      <c r="O52" s="326" t="s">
        <v>625</v>
      </c>
      <c r="P52" s="349"/>
    </row>
    <row r="53" spans="1:16" s="327" customFormat="1" x14ac:dyDescent="0.25">
      <c r="A53" s="31">
        <f t="shared" si="3"/>
        <v>42</v>
      </c>
      <c r="B53" s="48">
        <v>3340</v>
      </c>
      <c r="C53" s="48" t="s">
        <v>13</v>
      </c>
      <c r="D53" s="48" t="s">
        <v>615</v>
      </c>
      <c r="E53" s="33">
        <v>43286</v>
      </c>
      <c r="F53" s="63" t="s">
        <v>41</v>
      </c>
      <c r="G53" s="38" t="s">
        <v>199</v>
      </c>
      <c r="H53" s="34" t="s">
        <v>42</v>
      </c>
      <c r="I53" s="34" t="s">
        <v>859</v>
      </c>
      <c r="J53" s="35">
        <v>1434.87</v>
      </c>
      <c r="K53" s="35">
        <v>5739.47</v>
      </c>
      <c r="L53" s="35">
        <f t="shared" si="4"/>
        <v>7174.34</v>
      </c>
      <c r="M53" s="64">
        <v>153</v>
      </c>
      <c r="N53" s="54">
        <v>43286</v>
      </c>
      <c r="O53" s="326" t="s">
        <v>625</v>
      </c>
      <c r="P53" s="325"/>
    </row>
    <row r="54" spans="1:16" s="327" customFormat="1" x14ac:dyDescent="0.25">
      <c r="A54" s="31">
        <f t="shared" si="3"/>
        <v>43</v>
      </c>
      <c r="B54" s="48">
        <v>3220</v>
      </c>
      <c r="C54" s="48" t="s">
        <v>13</v>
      </c>
      <c r="D54" s="48" t="s">
        <v>215</v>
      </c>
      <c r="E54" s="33">
        <v>42552</v>
      </c>
      <c r="F54" s="63" t="s">
        <v>46</v>
      </c>
      <c r="G54" s="38" t="s">
        <v>199</v>
      </c>
      <c r="H54" s="34" t="s">
        <v>47</v>
      </c>
      <c r="I54" s="34" t="s">
        <v>859</v>
      </c>
      <c r="J54" s="35">
        <v>1434.87</v>
      </c>
      <c r="K54" s="35">
        <v>5739.47</v>
      </c>
      <c r="L54" s="35">
        <f t="shared" si="4"/>
        <v>7174.34</v>
      </c>
      <c r="M54" s="64">
        <v>227</v>
      </c>
      <c r="N54" s="54">
        <v>42556</v>
      </c>
      <c r="O54" s="326"/>
      <c r="P54" s="325"/>
    </row>
    <row r="55" spans="1:16" s="327" customFormat="1" x14ac:dyDescent="0.25">
      <c r="A55" s="31">
        <f t="shared" si="3"/>
        <v>44</v>
      </c>
      <c r="B55" s="48">
        <v>2420</v>
      </c>
      <c r="C55" s="48" t="s">
        <v>31</v>
      </c>
      <c r="D55" s="48" t="s">
        <v>140</v>
      </c>
      <c r="E55" s="33">
        <v>39356</v>
      </c>
      <c r="F55" s="63" t="s">
        <v>947</v>
      </c>
      <c r="G55" s="38" t="s">
        <v>199</v>
      </c>
      <c r="H55" s="34" t="s">
        <v>56</v>
      </c>
      <c r="I55" s="34" t="s">
        <v>259</v>
      </c>
      <c r="J55" s="35">
        <v>0</v>
      </c>
      <c r="K55" s="35">
        <v>5739.47</v>
      </c>
      <c r="L55" s="35">
        <f t="shared" si="4"/>
        <v>5739.47</v>
      </c>
      <c r="M55" s="64">
        <v>176</v>
      </c>
      <c r="N55" s="54">
        <v>43313</v>
      </c>
      <c r="O55" s="326" t="s">
        <v>625</v>
      </c>
      <c r="P55" s="325"/>
    </row>
    <row r="56" spans="1:16" s="327" customFormat="1" x14ac:dyDescent="0.25">
      <c r="A56" s="31">
        <f t="shared" si="3"/>
        <v>45</v>
      </c>
      <c r="B56" s="48">
        <v>2415</v>
      </c>
      <c r="C56" s="48" t="s">
        <v>31</v>
      </c>
      <c r="D56" s="284" t="s">
        <v>139</v>
      </c>
      <c r="E56" s="33">
        <v>39349</v>
      </c>
      <c r="F56" s="38" t="s">
        <v>58</v>
      </c>
      <c r="G56" s="38" t="s">
        <v>199</v>
      </c>
      <c r="H56" s="34" t="s">
        <v>59</v>
      </c>
      <c r="I56" s="34" t="s">
        <v>259</v>
      </c>
      <c r="J56" s="35">
        <v>0</v>
      </c>
      <c r="K56" s="35">
        <v>5739.47</v>
      </c>
      <c r="L56" s="35">
        <f t="shared" si="4"/>
        <v>5739.47</v>
      </c>
      <c r="M56" s="64">
        <v>442</v>
      </c>
      <c r="N56" s="54">
        <v>42583</v>
      </c>
      <c r="O56" s="326"/>
      <c r="P56" s="325"/>
    </row>
    <row r="57" spans="1:16" s="327" customFormat="1" x14ac:dyDescent="0.25">
      <c r="A57" s="31">
        <f t="shared" si="3"/>
        <v>46</v>
      </c>
      <c r="B57" s="48">
        <v>2382</v>
      </c>
      <c r="C57" s="48" t="s">
        <v>31</v>
      </c>
      <c r="D57" s="48" t="s">
        <v>63</v>
      </c>
      <c r="E57" s="33">
        <v>39342</v>
      </c>
      <c r="F57" s="38" t="s">
        <v>64</v>
      </c>
      <c r="G57" s="38" t="s">
        <v>199</v>
      </c>
      <c r="H57" s="34" t="s">
        <v>65</v>
      </c>
      <c r="I57" s="34" t="s">
        <v>259</v>
      </c>
      <c r="J57" s="35">
        <v>0</v>
      </c>
      <c r="K57" s="35">
        <v>5739.47</v>
      </c>
      <c r="L57" s="35">
        <f t="shared" si="4"/>
        <v>5739.47</v>
      </c>
      <c r="M57" s="64">
        <v>9</v>
      </c>
      <c r="N57" s="54">
        <v>40618</v>
      </c>
      <c r="O57" s="326"/>
      <c r="P57" s="325"/>
    </row>
    <row r="58" spans="1:16" s="327" customFormat="1" ht="15.75" thickBot="1" x14ac:dyDescent="0.3">
      <c r="A58" s="145">
        <f t="shared" si="3"/>
        <v>47</v>
      </c>
      <c r="B58" s="83">
        <v>2998</v>
      </c>
      <c r="C58" s="83" t="s">
        <v>31</v>
      </c>
      <c r="D58" s="83" t="s">
        <v>93</v>
      </c>
      <c r="E58" s="42">
        <v>33169</v>
      </c>
      <c r="F58" s="40" t="s">
        <v>738</v>
      </c>
      <c r="G58" s="40" t="s">
        <v>199</v>
      </c>
      <c r="H58" s="43" t="s">
        <v>66</v>
      </c>
      <c r="I58" s="43" t="s">
        <v>259</v>
      </c>
      <c r="J58" s="36">
        <v>0</v>
      </c>
      <c r="K58" s="36">
        <v>5739.47</v>
      </c>
      <c r="L58" s="36">
        <f t="shared" si="4"/>
        <v>5739.47</v>
      </c>
      <c r="M58" s="65">
        <v>334</v>
      </c>
      <c r="N58" s="55">
        <v>42269</v>
      </c>
      <c r="O58" s="326"/>
      <c r="P58" s="325"/>
    </row>
    <row r="59" spans="1:16" s="393" customFormat="1" ht="19.5" thickBot="1" x14ac:dyDescent="0.3">
      <c r="A59" s="69" t="s">
        <v>716</v>
      </c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99"/>
      <c r="N59" s="388"/>
      <c r="O59" s="392"/>
      <c r="P59" s="390"/>
    </row>
    <row r="60" spans="1:16" s="327" customFormat="1" x14ac:dyDescent="0.25">
      <c r="A60" s="26">
        <f>A58+1</f>
        <v>48</v>
      </c>
      <c r="B60" s="27">
        <v>2291</v>
      </c>
      <c r="C60" s="27" t="s">
        <v>13</v>
      </c>
      <c r="D60" s="27" t="s">
        <v>74</v>
      </c>
      <c r="E60" s="28">
        <v>38657</v>
      </c>
      <c r="F60" s="37" t="s">
        <v>75</v>
      </c>
      <c r="G60" s="37" t="s">
        <v>201</v>
      </c>
      <c r="H60" s="29" t="s">
        <v>76</v>
      </c>
      <c r="I60" s="29" t="s">
        <v>261</v>
      </c>
      <c r="J60" s="30">
        <v>759.59</v>
      </c>
      <c r="K60" s="30">
        <v>3038.35</v>
      </c>
      <c r="L60" s="30">
        <v>3797.94</v>
      </c>
      <c r="M60" s="66">
        <v>105</v>
      </c>
      <c r="N60" s="56">
        <v>38657</v>
      </c>
      <c r="O60" s="328" t="s">
        <v>625</v>
      </c>
      <c r="P60" s="349"/>
    </row>
    <row r="61" spans="1:16" s="327" customFormat="1" x14ac:dyDescent="0.25">
      <c r="A61" s="31">
        <f>A60+1</f>
        <v>49</v>
      </c>
      <c r="B61" s="32">
        <v>2952</v>
      </c>
      <c r="C61" s="32" t="s">
        <v>13</v>
      </c>
      <c r="D61" s="32" t="s">
        <v>83</v>
      </c>
      <c r="E61" s="33">
        <v>41589</v>
      </c>
      <c r="F61" s="38" t="s">
        <v>75</v>
      </c>
      <c r="G61" s="38" t="s">
        <v>201</v>
      </c>
      <c r="H61" s="34" t="s">
        <v>721</v>
      </c>
      <c r="I61" s="34" t="s">
        <v>261</v>
      </c>
      <c r="J61" s="35">
        <v>759.59</v>
      </c>
      <c r="K61" s="35">
        <v>3038.35</v>
      </c>
      <c r="L61" s="35">
        <v>3797.94</v>
      </c>
      <c r="M61" s="64">
        <v>408</v>
      </c>
      <c r="N61" s="54">
        <v>42705</v>
      </c>
      <c r="O61" s="328" t="s">
        <v>625</v>
      </c>
      <c r="P61" s="325"/>
    </row>
    <row r="62" spans="1:16" s="327" customFormat="1" x14ac:dyDescent="0.25">
      <c r="A62" s="31">
        <f t="shared" ref="A62:A68" si="5">A61+1</f>
        <v>50</v>
      </c>
      <c r="B62" s="32">
        <v>3250</v>
      </c>
      <c r="C62" s="32" t="s">
        <v>13</v>
      </c>
      <c r="D62" s="32" t="s">
        <v>588</v>
      </c>
      <c r="E62" s="33">
        <v>42845</v>
      </c>
      <c r="F62" s="38" t="s">
        <v>75</v>
      </c>
      <c r="G62" s="38" t="s">
        <v>201</v>
      </c>
      <c r="H62" s="34" t="s">
        <v>602</v>
      </c>
      <c r="I62" s="34" t="s">
        <v>261</v>
      </c>
      <c r="J62" s="35">
        <v>759.59</v>
      </c>
      <c r="K62" s="35">
        <v>3038.35</v>
      </c>
      <c r="L62" s="35">
        <v>3797.94</v>
      </c>
      <c r="M62" s="64">
        <v>76</v>
      </c>
      <c r="N62" s="54">
        <v>42845</v>
      </c>
      <c r="O62" s="328" t="s">
        <v>625</v>
      </c>
      <c r="P62" s="325"/>
    </row>
    <row r="63" spans="1:16" s="327" customFormat="1" x14ac:dyDescent="0.25">
      <c r="A63" s="31">
        <f t="shared" si="5"/>
        <v>51</v>
      </c>
      <c r="B63" s="328">
        <v>3361</v>
      </c>
      <c r="C63" s="32" t="s">
        <v>13</v>
      </c>
      <c r="D63" s="328" t="s">
        <v>707</v>
      </c>
      <c r="E63" s="33">
        <v>43587</v>
      </c>
      <c r="F63" s="38" t="s">
        <v>75</v>
      </c>
      <c r="G63" s="38" t="s">
        <v>201</v>
      </c>
      <c r="H63" s="34" t="s">
        <v>39</v>
      </c>
      <c r="I63" s="34" t="s">
        <v>260</v>
      </c>
      <c r="J63" s="35">
        <v>759.59</v>
      </c>
      <c r="K63" s="35">
        <v>3038.35</v>
      </c>
      <c r="L63" s="35">
        <v>3797.94</v>
      </c>
      <c r="M63" s="64">
        <v>95</v>
      </c>
      <c r="N63" s="54">
        <v>43585</v>
      </c>
      <c r="O63" s="328" t="s">
        <v>625</v>
      </c>
      <c r="P63" s="325"/>
    </row>
    <row r="64" spans="1:16" s="327" customFormat="1" x14ac:dyDescent="0.25">
      <c r="A64" s="31">
        <f t="shared" si="5"/>
        <v>52</v>
      </c>
      <c r="B64" s="32">
        <v>3278</v>
      </c>
      <c r="C64" s="32" t="s">
        <v>13</v>
      </c>
      <c r="D64" s="32" t="s">
        <v>595</v>
      </c>
      <c r="E64" s="33">
        <v>42867</v>
      </c>
      <c r="F64" s="38" t="s">
        <v>75</v>
      </c>
      <c r="G64" s="38" t="s">
        <v>201</v>
      </c>
      <c r="H64" s="34" t="s">
        <v>858</v>
      </c>
      <c r="I64" s="34" t="s">
        <v>258</v>
      </c>
      <c r="J64" s="35">
        <v>759.59</v>
      </c>
      <c r="K64" s="35">
        <v>3038.35</v>
      </c>
      <c r="L64" s="35">
        <v>3797.94</v>
      </c>
      <c r="M64" s="64">
        <v>142</v>
      </c>
      <c r="N64" s="54">
        <v>42867</v>
      </c>
      <c r="O64" s="328" t="s">
        <v>625</v>
      </c>
      <c r="P64" s="325"/>
    </row>
    <row r="65" spans="1:16" s="327" customFormat="1" x14ac:dyDescent="0.25">
      <c r="A65" s="31">
        <f t="shared" si="5"/>
        <v>53</v>
      </c>
      <c r="B65" s="328">
        <v>3341</v>
      </c>
      <c r="C65" s="350" t="s">
        <v>13</v>
      </c>
      <c r="D65" s="95" t="s">
        <v>699</v>
      </c>
      <c r="E65" s="351">
        <v>43293</v>
      </c>
      <c r="F65" s="38" t="s">
        <v>75</v>
      </c>
      <c r="G65" s="38" t="s">
        <v>201</v>
      </c>
      <c r="H65" s="155" t="s">
        <v>150</v>
      </c>
      <c r="I65" s="34" t="s">
        <v>258</v>
      </c>
      <c r="J65" s="35">
        <v>759.59</v>
      </c>
      <c r="K65" s="35">
        <v>3038.35</v>
      </c>
      <c r="L65" s="35">
        <v>3797.94</v>
      </c>
      <c r="M65" s="64">
        <v>161</v>
      </c>
      <c r="N65" s="54">
        <v>43293</v>
      </c>
      <c r="O65" s="328" t="s">
        <v>625</v>
      </c>
      <c r="P65" s="325"/>
    </row>
    <row r="66" spans="1:16" s="327" customFormat="1" x14ac:dyDescent="0.25">
      <c r="A66" s="31">
        <f t="shared" si="5"/>
        <v>54</v>
      </c>
      <c r="B66" s="32">
        <v>2295</v>
      </c>
      <c r="C66" s="32" t="s">
        <v>13</v>
      </c>
      <c r="D66" s="32" t="s">
        <v>77</v>
      </c>
      <c r="E66" s="33">
        <v>38657</v>
      </c>
      <c r="F66" s="38" t="s">
        <v>75</v>
      </c>
      <c r="G66" s="38" t="s">
        <v>201</v>
      </c>
      <c r="H66" s="34" t="s">
        <v>78</v>
      </c>
      <c r="I66" s="34" t="s">
        <v>258</v>
      </c>
      <c r="J66" s="35">
        <v>759.59</v>
      </c>
      <c r="K66" s="35">
        <v>3038.35</v>
      </c>
      <c r="L66" s="35">
        <v>3797.94</v>
      </c>
      <c r="M66" s="64">
        <v>109</v>
      </c>
      <c r="N66" s="54">
        <v>38657</v>
      </c>
      <c r="O66" s="328" t="s">
        <v>625</v>
      </c>
      <c r="P66" s="325"/>
    </row>
    <row r="67" spans="1:16" s="327" customFormat="1" x14ac:dyDescent="0.25">
      <c r="A67" s="31">
        <f t="shared" si="5"/>
        <v>55</v>
      </c>
      <c r="B67" s="328">
        <v>3208</v>
      </c>
      <c r="C67" s="32" t="s">
        <v>13</v>
      </c>
      <c r="D67" s="350" t="s">
        <v>182</v>
      </c>
      <c r="E67" s="33">
        <v>42388</v>
      </c>
      <c r="F67" s="38" t="s">
        <v>75</v>
      </c>
      <c r="G67" s="38" t="s">
        <v>201</v>
      </c>
      <c r="H67" s="439" t="s">
        <v>18</v>
      </c>
      <c r="I67" s="34" t="s">
        <v>258</v>
      </c>
      <c r="J67" s="35">
        <v>759.59</v>
      </c>
      <c r="K67" s="35">
        <v>3038.35</v>
      </c>
      <c r="L67" s="35">
        <v>3797.94</v>
      </c>
      <c r="M67" s="64">
        <v>24</v>
      </c>
      <c r="N67" s="54">
        <v>42397</v>
      </c>
      <c r="O67" s="328"/>
      <c r="P67" s="325"/>
    </row>
    <row r="68" spans="1:16" s="327" customFormat="1" ht="15.75" thickBot="1" x14ac:dyDescent="0.3">
      <c r="A68" s="39">
        <f t="shared" si="5"/>
        <v>56</v>
      </c>
      <c r="B68" s="354">
        <v>3389</v>
      </c>
      <c r="C68" s="32" t="s">
        <v>13</v>
      </c>
      <c r="D68" s="438" t="s">
        <v>940</v>
      </c>
      <c r="E68" s="33">
        <v>44491</v>
      </c>
      <c r="F68" s="38" t="s">
        <v>75</v>
      </c>
      <c r="G68" s="38" t="s">
        <v>201</v>
      </c>
      <c r="H68" s="34" t="s">
        <v>622</v>
      </c>
      <c r="I68" s="34" t="s">
        <v>261</v>
      </c>
      <c r="J68" s="35">
        <v>759.59</v>
      </c>
      <c r="K68" s="35">
        <v>3038.35</v>
      </c>
      <c r="L68" s="35">
        <v>3797.94</v>
      </c>
      <c r="M68" s="64">
        <v>310</v>
      </c>
      <c r="N68" s="54">
        <v>44490</v>
      </c>
      <c r="O68" s="328" t="s">
        <v>625</v>
      </c>
      <c r="P68" s="325"/>
    </row>
    <row r="69" spans="1:16" s="393" customFormat="1" ht="19.5" thickBot="1" x14ac:dyDescent="0.3">
      <c r="A69" s="69" t="s">
        <v>718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4"/>
      <c r="N69" s="391"/>
      <c r="O69" s="392"/>
      <c r="P69" s="390"/>
    </row>
    <row r="70" spans="1:16" s="327" customFormat="1" x14ac:dyDescent="0.25">
      <c r="A70" s="26">
        <f>A68+1</f>
        <v>57</v>
      </c>
      <c r="B70" s="27">
        <v>2280</v>
      </c>
      <c r="C70" s="27" t="s">
        <v>13</v>
      </c>
      <c r="D70" s="27" t="s">
        <v>79</v>
      </c>
      <c r="E70" s="28">
        <v>38335</v>
      </c>
      <c r="F70" s="37" t="s">
        <v>618</v>
      </c>
      <c r="G70" s="37" t="s">
        <v>202</v>
      </c>
      <c r="H70" s="29" t="s">
        <v>72</v>
      </c>
      <c r="I70" s="29" t="s">
        <v>260</v>
      </c>
      <c r="J70" s="30">
        <v>548.59</v>
      </c>
      <c r="K70" s="30">
        <v>2194.37</v>
      </c>
      <c r="L70" s="30">
        <f>J70+K70</f>
        <v>2742.96</v>
      </c>
      <c r="M70" s="66">
        <v>30</v>
      </c>
      <c r="N70" s="56">
        <v>42774</v>
      </c>
      <c r="O70" s="326"/>
      <c r="P70" s="325"/>
    </row>
    <row r="71" spans="1:16" s="327" customFormat="1" x14ac:dyDescent="0.25">
      <c r="A71" s="31">
        <f>A70+1</f>
        <v>58</v>
      </c>
      <c r="B71" s="32">
        <v>2308</v>
      </c>
      <c r="C71" s="32" t="s">
        <v>13</v>
      </c>
      <c r="D71" s="32" t="s">
        <v>19</v>
      </c>
      <c r="E71" s="33">
        <v>38749</v>
      </c>
      <c r="F71" s="38" t="s">
        <v>618</v>
      </c>
      <c r="G71" s="38" t="s">
        <v>202</v>
      </c>
      <c r="H71" s="34" t="s">
        <v>20</v>
      </c>
      <c r="I71" s="34" t="s">
        <v>259</v>
      </c>
      <c r="J71" s="35">
        <v>548.59</v>
      </c>
      <c r="K71" s="35">
        <v>2194.37</v>
      </c>
      <c r="L71" s="35">
        <f>J71+K71</f>
        <v>2742.96</v>
      </c>
      <c r="M71" s="76">
        <v>307</v>
      </c>
      <c r="N71" s="347">
        <v>44454</v>
      </c>
      <c r="O71" s="326"/>
      <c r="P71" s="325"/>
    </row>
    <row r="72" spans="1:16" s="327" customFormat="1" x14ac:dyDescent="0.25">
      <c r="A72" s="31">
        <f>A71+1</f>
        <v>59</v>
      </c>
      <c r="B72" s="32">
        <v>2508</v>
      </c>
      <c r="C72" s="32" t="s">
        <v>13</v>
      </c>
      <c r="D72" s="32" t="s">
        <v>26</v>
      </c>
      <c r="E72" s="33">
        <v>39576</v>
      </c>
      <c r="F72" s="38" t="s">
        <v>618</v>
      </c>
      <c r="G72" s="38" t="s">
        <v>202</v>
      </c>
      <c r="H72" s="34" t="s">
        <v>20</v>
      </c>
      <c r="I72" s="34" t="s">
        <v>259</v>
      </c>
      <c r="J72" s="35">
        <v>548.59</v>
      </c>
      <c r="K72" s="35">
        <v>2194.37</v>
      </c>
      <c r="L72" s="35">
        <f>J72+K72</f>
        <v>2742.96</v>
      </c>
      <c r="M72" s="76">
        <v>309</v>
      </c>
      <c r="N72" s="347">
        <v>44454</v>
      </c>
      <c r="O72" s="326"/>
      <c r="P72" s="325"/>
    </row>
    <row r="73" spans="1:16" s="325" customFormat="1" x14ac:dyDescent="0.25">
      <c r="A73" s="62">
        <f>A72+1</f>
        <v>60</v>
      </c>
      <c r="B73" s="76">
        <v>3396</v>
      </c>
      <c r="C73" s="76" t="s">
        <v>13</v>
      </c>
      <c r="D73" s="501" t="s">
        <v>949</v>
      </c>
      <c r="E73" s="80">
        <v>44511</v>
      </c>
      <c r="F73" s="63" t="s">
        <v>618</v>
      </c>
      <c r="G73" s="63" t="s">
        <v>202</v>
      </c>
      <c r="H73" s="59" t="s">
        <v>951</v>
      </c>
      <c r="I73" s="59" t="s">
        <v>258</v>
      </c>
      <c r="J73" s="47">
        <v>548.59</v>
      </c>
      <c r="K73" s="47">
        <v>2194.37</v>
      </c>
      <c r="L73" s="47">
        <f>J73+K73</f>
        <v>2742.96</v>
      </c>
      <c r="M73" s="76">
        <v>357</v>
      </c>
      <c r="N73" s="347">
        <v>44508</v>
      </c>
      <c r="O73" s="339"/>
    </row>
    <row r="74" spans="1:16" s="325" customFormat="1" ht="15.75" thickBot="1" x14ac:dyDescent="0.3">
      <c r="A74" s="457">
        <f>A73+1</f>
        <v>61</v>
      </c>
      <c r="B74" s="77">
        <v>3395</v>
      </c>
      <c r="C74" s="77" t="s">
        <v>13</v>
      </c>
      <c r="D74" s="502" t="s">
        <v>950</v>
      </c>
      <c r="E74" s="79">
        <v>44511</v>
      </c>
      <c r="F74" s="458" t="s">
        <v>618</v>
      </c>
      <c r="G74" s="458" t="s">
        <v>202</v>
      </c>
      <c r="H74" s="461" t="s">
        <v>188</v>
      </c>
      <c r="I74" s="461" t="s">
        <v>258</v>
      </c>
      <c r="J74" s="459">
        <v>548.59</v>
      </c>
      <c r="K74" s="459">
        <v>2194.37</v>
      </c>
      <c r="L74" s="459">
        <f>J74+K74</f>
        <v>2742.96</v>
      </c>
      <c r="M74" s="77">
        <v>356</v>
      </c>
      <c r="N74" s="460">
        <v>44508</v>
      </c>
      <c r="O74" s="339"/>
    </row>
    <row r="75" spans="1:16" s="393" customFormat="1" ht="19.5" thickBot="1" x14ac:dyDescent="0.3">
      <c r="A75" s="352" t="s">
        <v>717</v>
      </c>
      <c r="B75" s="400"/>
      <c r="C75" s="391"/>
      <c r="D75" s="388"/>
      <c r="E75" s="391"/>
      <c r="F75" s="391"/>
      <c r="G75" s="391"/>
      <c r="H75" s="391"/>
      <c r="I75" s="391"/>
      <c r="J75" s="391"/>
      <c r="K75" s="391"/>
      <c r="L75" s="391"/>
      <c r="M75" s="394"/>
      <c r="N75" s="401"/>
      <c r="O75" s="392"/>
      <c r="P75" s="390"/>
    </row>
    <row r="76" spans="1:16" s="324" customFormat="1" x14ac:dyDescent="0.25">
      <c r="A76" s="26">
        <f>A74+1</f>
        <v>62</v>
      </c>
      <c r="B76" s="353">
        <v>3380</v>
      </c>
      <c r="C76" s="353" t="s">
        <v>13</v>
      </c>
      <c r="D76" s="353" t="s">
        <v>815</v>
      </c>
      <c r="E76" s="344">
        <v>44230</v>
      </c>
      <c r="F76" s="37" t="s">
        <v>620</v>
      </c>
      <c r="G76" s="37" t="s">
        <v>204</v>
      </c>
      <c r="H76" s="29" t="s">
        <v>39</v>
      </c>
      <c r="I76" s="29" t="s">
        <v>258</v>
      </c>
      <c r="J76" s="30">
        <v>253.2</v>
      </c>
      <c r="K76" s="30">
        <v>1012.78</v>
      </c>
      <c r="L76" s="30">
        <v>1265.98</v>
      </c>
      <c r="M76" s="66">
        <v>52</v>
      </c>
      <c r="N76" s="56">
        <v>44230</v>
      </c>
      <c r="O76" s="328" t="s">
        <v>625</v>
      </c>
      <c r="P76" s="325"/>
    </row>
    <row r="77" spans="1:16" s="324" customFormat="1" x14ac:dyDescent="0.25">
      <c r="A77" s="31">
        <f t="shared" ref="A77:A96" si="6">A76+1</f>
        <v>63</v>
      </c>
      <c r="B77" s="32">
        <v>3319</v>
      </c>
      <c r="C77" s="32" t="s">
        <v>13</v>
      </c>
      <c r="D77" s="95" t="s">
        <v>619</v>
      </c>
      <c r="E77" s="33">
        <v>42979</v>
      </c>
      <c r="F77" s="38" t="s">
        <v>620</v>
      </c>
      <c r="G77" s="38" t="s">
        <v>204</v>
      </c>
      <c r="H77" s="34" t="s">
        <v>790</v>
      </c>
      <c r="I77" s="34" t="s">
        <v>258</v>
      </c>
      <c r="J77" s="35">
        <v>253.2</v>
      </c>
      <c r="K77" s="35">
        <v>1012.78</v>
      </c>
      <c r="L77" s="35">
        <v>1265.98</v>
      </c>
      <c r="M77" s="64">
        <v>349</v>
      </c>
      <c r="N77" s="54">
        <v>42979</v>
      </c>
      <c r="O77" s="328" t="s">
        <v>625</v>
      </c>
      <c r="P77" s="325"/>
    </row>
    <row r="78" spans="1:16" s="324" customFormat="1" x14ac:dyDescent="0.25">
      <c r="A78" s="31">
        <f t="shared" si="6"/>
        <v>64</v>
      </c>
      <c r="B78" s="32">
        <v>3343</v>
      </c>
      <c r="C78" s="32" t="s">
        <v>13</v>
      </c>
      <c r="D78" s="32" t="s">
        <v>691</v>
      </c>
      <c r="E78" s="33">
        <v>43321</v>
      </c>
      <c r="F78" s="38" t="s">
        <v>620</v>
      </c>
      <c r="G78" s="38" t="s">
        <v>204</v>
      </c>
      <c r="H78" s="34" t="s">
        <v>39</v>
      </c>
      <c r="I78" s="34" t="s">
        <v>258</v>
      </c>
      <c r="J78" s="35">
        <v>253.2</v>
      </c>
      <c r="K78" s="35">
        <v>1012.78</v>
      </c>
      <c r="L78" s="35">
        <v>1265.98</v>
      </c>
      <c r="M78" s="64">
        <v>186</v>
      </c>
      <c r="N78" s="54">
        <v>43321</v>
      </c>
      <c r="O78" s="328" t="s">
        <v>625</v>
      </c>
      <c r="P78" s="325"/>
    </row>
    <row r="79" spans="1:16" s="324" customFormat="1" x14ac:dyDescent="0.25">
      <c r="A79" s="31">
        <f t="shared" si="6"/>
        <v>65</v>
      </c>
      <c r="B79" s="76">
        <v>3386</v>
      </c>
      <c r="C79" s="76" t="s">
        <v>13</v>
      </c>
      <c r="D79" s="76" t="s">
        <v>827</v>
      </c>
      <c r="E79" s="80">
        <v>44354</v>
      </c>
      <c r="F79" s="38" t="s">
        <v>620</v>
      </c>
      <c r="G79" s="38" t="s">
        <v>204</v>
      </c>
      <c r="H79" s="34" t="s">
        <v>35</v>
      </c>
      <c r="I79" s="34" t="s">
        <v>261</v>
      </c>
      <c r="J79" s="35">
        <v>253.2</v>
      </c>
      <c r="K79" s="35">
        <v>1012.78</v>
      </c>
      <c r="L79" s="35">
        <v>1265.98</v>
      </c>
      <c r="M79" s="76">
        <v>181</v>
      </c>
      <c r="N79" s="347">
        <v>44354</v>
      </c>
      <c r="O79" s="326" t="s">
        <v>625</v>
      </c>
      <c r="P79" s="325"/>
    </row>
    <row r="80" spans="1:16" s="324" customFormat="1" x14ac:dyDescent="0.25">
      <c r="A80" s="31">
        <f t="shared" si="6"/>
        <v>66</v>
      </c>
      <c r="B80" s="32">
        <v>3081</v>
      </c>
      <c r="C80" s="32" t="s">
        <v>13</v>
      </c>
      <c r="D80" s="32" t="s">
        <v>14</v>
      </c>
      <c r="E80" s="33">
        <v>42024</v>
      </c>
      <c r="F80" s="38" t="s">
        <v>620</v>
      </c>
      <c r="G80" s="38" t="s">
        <v>204</v>
      </c>
      <c r="H80" s="34" t="s">
        <v>15</v>
      </c>
      <c r="I80" s="34" t="s">
        <v>258</v>
      </c>
      <c r="J80" s="35">
        <v>253.2</v>
      </c>
      <c r="K80" s="35">
        <v>1012.78</v>
      </c>
      <c r="L80" s="35">
        <v>1265.98</v>
      </c>
      <c r="M80" s="64">
        <v>19</v>
      </c>
      <c r="N80" s="54">
        <v>42024</v>
      </c>
      <c r="O80" s="328"/>
      <c r="P80" s="325"/>
    </row>
    <row r="81" spans="1:16" s="324" customFormat="1" ht="15.75" thickBot="1" x14ac:dyDescent="0.3">
      <c r="A81" s="39">
        <f>A80+1</f>
        <v>67</v>
      </c>
      <c r="B81" s="354">
        <v>3201</v>
      </c>
      <c r="C81" s="354" t="s">
        <v>13</v>
      </c>
      <c r="D81" s="354" t="s">
        <v>95</v>
      </c>
      <c r="E81" s="355">
        <v>42292</v>
      </c>
      <c r="F81" s="40" t="s">
        <v>620</v>
      </c>
      <c r="G81" s="356" t="s">
        <v>204</v>
      </c>
      <c r="H81" s="356" t="s">
        <v>700</v>
      </c>
      <c r="I81" s="356" t="s">
        <v>258</v>
      </c>
      <c r="J81" s="36">
        <v>253.2</v>
      </c>
      <c r="K81" s="36">
        <v>1012.78</v>
      </c>
      <c r="L81" s="36">
        <v>1265.98</v>
      </c>
      <c r="M81" s="357">
        <v>375</v>
      </c>
      <c r="N81" s="358">
        <v>42292</v>
      </c>
      <c r="O81" s="328"/>
      <c r="P81" s="325"/>
    </row>
    <row r="82" spans="1:16" s="387" customFormat="1" ht="19.5" thickBot="1" x14ac:dyDescent="0.3">
      <c r="A82" s="402"/>
      <c r="B82" s="359" t="s">
        <v>282</v>
      </c>
      <c r="C82" s="403"/>
      <c r="D82" s="403"/>
      <c r="E82" s="403"/>
      <c r="F82" s="388"/>
      <c r="G82" s="388"/>
      <c r="H82" s="388"/>
      <c r="I82" s="388"/>
      <c r="J82" s="388"/>
      <c r="K82" s="388"/>
      <c r="L82" s="388"/>
      <c r="M82" s="399"/>
      <c r="N82" s="388"/>
      <c r="O82" s="392"/>
      <c r="P82" s="390"/>
    </row>
    <row r="83" spans="1:16" s="324" customFormat="1" x14ac:dyDescent="0.25">
      <c r="A83" s="26">
        <f>A81+1</f>
        <v>68</v>
      </c>
      <c r="B83" s="353">
        <v>3381</v>
      </c>
      <c r="C83" s="353" t="s">
        <v>13</v>
      </c>
      <c r="D83" s="353" t="s">
        <v>816</v>
      </c>
      <c r="E83" s="344">
        <v>44230</v>
      </c>
      <c r="F83" s="37" t="s">
        <v>283</v>
      </c>
      <c r="G83" s="37" t="s">
        <v>204</v>
      </c>
      <c r="H83" s="29" t="s">
        <v>819</v>
      </c>
      <c r="I83" s="29" t="s">
        <v>259</v>
      </c>
      <c r="J83" s="35">
        <v>253.2</v>
      </c>
      <c r="K83" s="30">
        <v>1012.78</v>
      </c>
      <c r="L83" s="30">
        <f t="shared" ref="L83:L96" si="7">J83+K83</f>
        <v>1265.98</v>
      </c>
      <c r="M83" s="66">
        <v>60</v>
      </c>
      <c r="N83" s="56">
        <v>44230</v>
      </c>
      <c r="O83" s="326"/>
      <c r="P83" s="325"/>
    </row>
    <row r="84" spans="1:16" s="324" customFormat="1" x14ac:dyDescent="0.25">
      <c r="A84" s="31">
        <f t="shared" si="6"/>
        <v>69</v>
      </c>
      <c r="B84" s="32">
        <v>3316</v>
      </c>
      <c r="C84" s="32" t="s">
        <v>13</v>
      </c>
      <c r="D84" s="32" t="s">
        <v>621</v>
      </c>
      <c r="E84" s="33">
        <v>42948</v>
      </c>
      <c r="F84" s="38" t="s">
        <v>283</v>
      </c>
      <c r="G84" s="38" t="s">
        <v>204</v>
      </c>
      <c r="H84" s="133" t="s">
        <v>30</v>
      </c>
      <c r="I84" s="34" t="s">
        <v>258</v>
      </c>
      <c r="J84" s="35">
        <v>253.2</v>
      </c>
      <c r="K84" s="35">
        <v>1012.78</v>
      </c>
      <c r="L84" s="35">
        <f t="shared" si="7"/>
        <v>1265.98</v>
      </c>
      <c r="M84" s="64">
        <v>300</v>
      </c>
      <c r="N84" s="54">
        <v>42948</v>
      </c>
      <c r="O84" s="326" t="s">
        <v>625</v>
      </c>
      <c r="P84" s="325"/>
    </row>
    <row r="85" spans="1:16" s="498" customFormat="1" x14ac:dyDescent="0.25">
      <c r="A85" s="494">
        <f t="shared" si="6"/>
        <v>70</v>
      </c>
      <c r="B85" s="76">
        <v>3397</v>
      </c>
      <c r="C85" s="76" t="s">
        <v>13</v>
      </c>
      <c r="D85" s="76" t="s">
        <v>963</v>
      </c>
      <c r="E85" s="80">
        <v>44532</v>
      </c>
      <c r="F85" s="495" t="s">
        <v>283</v>
      </c>
      <c r="G85" s="495" t="s">
        <v>204</v>
      </c>
      <c r="H85" s="78" t="s">
        <v>951</v>
      </c>
      <c r="I85" s="78" t="s">
        <v>258</v>
      </c>
      <c r="J85" s="496">
        <v>253.2</v>
      </c>
      <c r="K85" s="496">
        <v>1012.78</v>
      </c>
      <c r="L85" s="496">
        <f>J85+K85</f>
        <v>1265.98</v>
      </c>
      <c r="M85" s="76">
        <v>405</v>
      </c>
      <c r="N85" s="347">
        <v>44533</v>
      </c>
      <c r="O85" s="497"/>
    </row>
    <row r="86" spans="1:16" s="324" customFormat="1" x14ac:dyDescent="0.25">
      <c r="A86" s="31">
        <f t="shared" si="6"/>
        <v>71</v>
      </c>
      <c r="B86" s="32">
        <v>2504</v>
      </c>
      <c r="C86" s="32" t="s">
        <v>13</v>
      </c>
      <c r="D86" s="32" t="s">
        <v>21</v>
      </c>
      <c r="E86" s="33">
        <v>39576</v>
      </c>
      <c r="F86" s="38" t="s">
        <v>283</v>
      </c>
      <c r="G86" s="38" t="s">
        <v>204</v>
      </c>
      <c r="H86" s="34" t="s">
        <v>22</v>
      </c>
      <c r="I86" s="34" t="s">
        <v>259</v>
      </c>
      <c r="J86" s="35">
        <v>253.2</v>
      </c>
      <c r="K86" s="35">
        <v>1012.78</v>
      </c>
      <c r="L86" s="35">
        <f t="shared" si="7"/>
        <v>1265.98</v>
      </c>
      <c r="M86" s="64">
        <v>43</v>
      </c>
      <c r="N86" s="54">
        <v>39576</v>
      </c>
      <c r="O86" s="326"/>
      <c r="P86" s="325"/>
    </row>
    <row r="87" spans="1:16" s="324" customFormat="1" x14ac:dyDescent="0.25">
      <c r="A87" s="31">
        <f t="shared" si="6"/>
        <v>72</v>
      </c>
      <c r="B87" s="32">
        <v>2506</v>
      </c>
      <c r="C87" s="32" t="s">
        <v>13</v>
      </c>
      <c r="D87" s="32" t="s">
        <v>24</v>
      </c>
      <c r="E87" s="33">
        <v>39576</v>
      </c>
      <c r="F87" s="38" t="s">
        <v>283</v>
      </c>
      <c r="G87" s="38" t="s">
        <v>204</v>
      </c>
      <c r="H87" s="34" t="s">
        <v>23</v>
      </c>
      <c r="I87" s="34" t="s">
        <v>259</v>
      </c>
      <c r="J87" s="35">
        <v>253.2</v>
      </c>
      <c r="K87" s="35">
        <v>1012.78</v>
      </c>
      <c r="L87" s="35">
        <f t="shared" si="7"/>
        <v>1265.98</v>
      </c>
      <c r="M87" s="64">
        <v>41</v>
      </c>
      <c r="N87" s="54">
        <v>39576</v>
      </c>
      <c r="O87" s="326"/>
      <c r="P87" s="325"/>
    </row>
    <row r="88" spans="1:16" s="324" customFormat="1" x14ac:dyDescent="0.25">
      <c r="A88" s="31">
        <f t="shared" si="6"/>
        <v>73</v>
      </c>
      <c r="B88" s="32">
        <v>2507</v>
      </c>
      <c r="C88" s="32" t="s">
        <v>13</v>
      </c>
      <c r="D88" s="32" t="s">
        <v>25</v>
      </c>
      <c r="E88" s="33">
        <v>39576</v>
      </c>
      <c r="F88" s="38" t="s">
        <v>283</v>
      </c>
      <c r="G88" s="38" t="s">
        <v>204</v>
      </c>
      <c r="H88" s="34" t="s">
        <v>23</v>
      </c>
      <c r="I88" s="34" t="s">
        <v>259</v>
      </c>
      <c r="J88" s="35">
        <v>253.2</v>
      </c>
      <c r="K88" s="35">
        <v>1012.78</v>
      </c>
      <c r="L88" s="35">
        <f t="shared" si="7"/>
        <v>1265.98</v>
      </c>
      <c r="M88" s="64">
        <v>40</v>
      </c>
      <c r="N88" s="54">
        <v>39576</v>
      </c>
      <c r="O88" s="326"/>
      <c r="P88" s="325"/>
    </row>
    <row r="89" spans="1:16" s="324" customFormat="1" x14ac:dyDescent="0.25">
      <c r="A89" s="31">
        <f t="shared" si="6"/>
        <v>74</v>
      </c>
      <c r="B89" s="32">
        <v>2509</v>
      </c>
      <c r="C89" s="32" t="s">
        <v>13</v>
      </c>
      <c r="D89" s="32" t="s">
        <v>27</v>
      </c>
      <c r="E89" s="33">
        <v>39576</v>
      </c>
      <c r="F89" s="38" t="s">
        <v>283</v>
      </c>
      <c r="G89" s="38" t="s">
        <v>204</v>
      </c>
      <c r="H89" s="34" t="s">
        <v>28</v>
      </c>
      <c r="I89" s="34" t="s">
        <v>259</v>
      </c>
      <c r="J89" s="35">
        <v>253.2</v>
      </c>
      <c r="K89" s="35">
        <v>1012.78</v>
      </c>
      <c r="L89" s="35">
        <f t="shared" si="7"/>
        <v>1265.98</v>
      </c>
      <c r="M89" s="64">
        <v>38</v>
      </c>
      <c r="N89" s="54">
        <v>39576</v>
      </c>
      <c r="O89" s="326"/>
      <c r="P89" s="325"/>
    </row>
    <row r="90" spans="1:16" s="324" customFormat="1" ht="15.75" thickBot="1" x14ac:dyDescent="0.3">
      <c r="A90" s="31">
        <f t="shared" si="6"/>
        <v>75</v>
      </c>
      <c r="B90" s="41">
        <v>2715</v>
      </c>
      <c r="C90" s="41" t="s">
        <v>13</v>
      </c>
      <c r="D90" s="41" t="s">
        <v>29</v>
      </c>
      <c r="E90" s="42">
        <v>39738</v>
      </c>
      <c r="F90" s="40" t="s">
        <v>283</v>
      </c>
      <c r="G90" s="40" t="s">
        <v>204</v>
      </c>
      <c r="H90" s="43" t="s">
        <v>20</v>
      </c>
      <c r="I90" s="43" t="s">
        <v>259</v>
      </c>
      <c r="J90" s="36">
        <v>253.2</v>
      </c>
      <c r="K90" s="36">
        <v>1012.78</v>
      </c>
      <c r="L90" s="36">
        <f t="shared" si="7"/>
        <v>1265.98</v>
      </c>
      <c r="M90" s="65">
        <v>91</v>
      </c>
      <c r="N90" s="55">
        <v>39748</v>
      </c>
      <c r="O90" s="326"/>
      <c r="P90" s="325"/>
    </row>
    <row r="91" spans="1:16" s="387" customFormat="1" ht="19.5" thickBot="1" x14ac:dyDescent="0.3">
      <c r="A91" s="51" t="s">
        <v>711</v>
      </c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4"/>
      <c r="N91" s="391"/>
      <c r="O91" s="392"/>
      <c r="P91" s="390"/>
    </row>
    <row r="92" spans="1:16" s="324" customFormat="1" x14ac:dyDescent="0.25">
      <c r="A92" s="26">
        <f>A90+1</f>
        <v>76</v>
      </c>
      <c r="B92" s="27">
        <v>3304</v>
      </c>
      <c r="C92" s="27" t="s">
        <v>13</v>
      </c>
      <c r="D92" s="27" t="s">
        <v>623</v>
      </c>
      <c r="E92" s="28">
        <v>42906</v>
      </c>
      <c r="F92" s="37" t="s">
        <v>82</v>
      </c>
      <c r="G92" s="37" t="s">
        <v>203</v>
      </c>
      <c r="H92" s="29" t="s">
        <v>72</v>
      </c>
      <c r="I92" s="29" t="s">
        <v>260</v>
      </c>
      <c r="J92" s="30">
        <v>337.59</v>
      </c>
      <c r="K92" s="30">
        <v>1350.38</v>
      </c>
      <c r="L92" s="30">
        <f t="shared" si="7"/>
        <v>1687.97</v>
      </c>
      <c r="M92" s="66">
        <v>251</v>
      </c>
      <c r="N92" s="56">
        <v>42906</v>
      </c>
      <c r="O92" s="326" t="s">
        <v>625</v>
      </c>
      <c r="P92" s="325"/>
    </row>
    <row r="93" spans="1:16" s="324" customFormat="1" x14ac:dyDescent="0.25">
      <c r="A93" s="31">
        <f t="shared" si="6"/>
        <v>77</v>
      </c>
      <c r="B93" s="32">
        <v>2548</v>
      </c>
      <c r="C93" s="32" t="s">
        <v>31</v>
      </c>
      <c r="D93" s="32" t="s">
        <v>81</v>
      </c>
      <c r="E93" s="33">
        <v>39601</v>
      </c>
      <c r="F93" s="38" t="s">
        <v>82</v>
      </c>
      <c r="G93" s="38" t="s">
        <v>203</v>
      </c>
      <c r="H93" s="34" t="s">
        <v>70</v>
      </c>
      <c r="I93" s="34" t="s">
        <v>258</v>
      </c>
      <c r="J93" s="35">
        <v>0</v>
      </c>
      <c r="K93" s="35">
        <v>1350.38</v>
      </c>
      <c r="L93" s="35">
        <f t="shared" si="7"/>
        <v>1350.38</v>
      </c>
      <c r="M93" s="64">
        <v>4</v>
      </c>
      <c r="N93" s="54">
        <v>40575</v>
      </c>
      <c r="O93" s="326"/>
      <c r="P93" s="325"/>
    </row>
    <row r="94" spans="1:16" s="324" customFormat="1" x14ac:dyDescent="0.25">
      <c r="A94" s="31">
        <f t="shared" si="6"/>
        <v>78</v>
      </c>
      <c r="B94" s="328">
        <v>3221</v>
      </c>
      <c r="C94" s="328" t="s">
        <v>13</v>
      </c>
      <c r="D94" s="328" t="s">
        <v>262</v>
      </c>
      <c r="E94" s="360">
        <v>42566</v>
      </c>
      <c r="F94" s="38" t="s">
        <v>82</v>
      </c>
      <c r="G94" s="38" t="s">
        <v>203</v>
      </c>
      <c r="H94" s="34" t="s">
        <v>187</v>
      </c>
      <c r="I94" s="34" t="s">
        <v>264</v>
      </c>
      <c r="J94" s="35">
        <v>337.59</v>
      </c>
      <c r="K94" s="35">
        <v>1350.38</v>
      </c>
      <c r="L94" s="35">
        <f t="shared" si="7"/>
        <v>1687.97</v>
      </c>
      <c r="M94" s="64">
        <v>92</v>
      </c>
      <c r="N94" s="54">
        <v>42065</v>
      </c>
      <c r="O94" s="326"/>
      <c r="P94" s="325"/>
    </row>
    <row r="95" spans="1:16" s="324" customFormat="1" x14ac:dyDescent="0.25">
      <c r="A95" s="31">
        <f t="shared" si="6"/>
        <v>79</v>
      </c>
      <c r="B95" s="328">
        <v>3362</v>
      </c>
      <c r="C95" s="328" t="s">
        <v>13</v>
      </c>
      <c r="D95" s="328" t="s">
        <v>706</v>
      </c>
      <c r="E95" s="360">
        <v>43587</v>
      </c>
      <c r="F95" s="38" t="s">
        <v>82</v>
      </c>
      <c r="G95" s="38" t="s">
        <v>203</v>
      </c>
      <c r="H95" s="34" t="s">
        <v>210</v>
      </c>
      <c r="I95" s="34" t="s">
        <v>259</v>
      </c>
      <c r="J95" s="35">
        <v>337.59</v>
      </c>
      <c r="K95" s="35">
        <v>1350.38</v>
      </c>
      <c r="L95" s="35">
        <f t="shared" si="7"/>
        <v>1687.97</v>
      </c>
      <c r="M95" s="64">
        <v>94</v>
      </c>
      <c r="N95" s="54">
        <v>43585</v>
      </c>
      <c r="O95" s="326" t="s">
        <v>625</v>
      </c>
      <c r="P95" s="349"/>
    </row>
    <row r="96" spans="1:16" s="324" customFormat="1" ht="15.75" thickBot="1" x14ac:dyDescent="0.3">
      <c r="A96" s="39">
        <f t="shared" si="6"/>
        <v>80</v>
      </c>
      <c r="B96" s="41">
        <v>8249</v>
      </c>
      <c r="C96" s="41" t="s">
        <v>13</v>
      </c>
      <c r="D96" s="41" t="s">
        <v>80</v>
      </c>
      <c r="E96" s="42">
        <v>38285</v>
      </c>
      <c r="F96" s="40" t="s">
        <v>186</v>
      </c>
      <c r="G96" s="40" t="s">
        <v>202</v>
      </c>
      <c r="H96" s="43" t="s">
        <v>35</v>
      </c>
      <c r="I96" s="43" t="s">
        <v>261</v>
      </c>
      <c r="J96" s="36">
        <v>548.59</v>
      </c>
      <c r="K96" s="36">
        <v>2194.37</v>
      </c>
      <c r="L96" s="36">
        <f t="shared" si="7"/>
        <v>2742.96</v>
      </c>
      <c r="M96" s="65">
        <v>76</v>
      </c>
      <c r="N96" s="55">
        <v>38285</v>
      </c>
      <c r="O96" s="326"/>
      <c r="P96" s="325"/>
    </row>
    <row r="97" spans="1:16" s="325" customFormat="1" x14ac:dyDescent="0.25">
      <c r="A97" s="146"/>
      <c r="B97" s="146"/>
      <c r="C97" s="146"/>
      <c r="D97" s="146"/>
      <c r="E97" s="147"/>
      <c r="F97" s="148"/>
      <c r="G97" s="148"/>
      <c r="H97" s="149"/>
      <c r="I97" s="149"/>
      <c r="J97" s="150"/>
      <c r="K97" s="150"/>
      <c r="L97" s="150"/>
      <c r="M97" s="151"/>
      <c r="N97" s="147"/>
      <c r="O97" s="361"/>
    </row>
    <row r="98" spans="1:16" s="368" customFormat="1" ht="15.75" thickBot="1" x14ac:dyDescent="0.3">
      <c r="A98" s="362"/>
      <c r="B98" s="146"/>
      <c r="C98" s="146"/>
      <c r="D98" s="363"/>
      <c r="E98" s="147"/>
      <c r="F98" s="148"/>
      <c r="G98" s="148"/>
      <c r="H98" s="364"/>
      <c r="I98" s="364"/>
      <c r="J98" s="365"/>
      <c r="K98" s="365"/>
      <c r="L98" s="366"/>
      <c r="M98" s="146"/>
      <c r="N98" s="367"/>
    </row>
    <row r="99" spans="1:16" s="368" customFormat="1" ht="15.75" thickBot="1" x14ac:dyDescent="0.3">
      <c r="A99" s="369"/>
      <c r="B99" s="367"/>
      <c r="C99" s="367"/>
      <c r="D99" s="370" t="s">
        <v>88</v>
      </c>
      <c r="E99" s="371" t="s">
        <v>744</v>
      </c>
      <c r="F99" s="372" t="s">
        <v>90</v>
      </c>
      <c r="G99" s="373"/>
      <c r="H99" s="367"/>
      <c r="I99" s="367"/>
      <c r="J99" s="367"/>
      <c r="K99" s="367"/>
      <c r="L99" s="367"/>
      <c r="M99" s="367"/>
      <c r="N99" s="367"/>
    </row>
    <row r="100" spans="1:16" s="96" customFormat="1" x14ac:dyDescent="0.25">
      <c r="A100" s="374"/>
      <c r="B100" s="375"/>
      <c r="C100" s="375"/>
      <c r="D100" s="376" t="s">
        <v>91</v>
      </c>
      <c r="E100" s="377">
        <f>E102-E101</f>
        <v>80</v>
      </c>
      <c r="F100" s="378"/>
      <c r="G100" s="379"/>
      <c r="H100" s="375"/>
      <c r="I100" s="375"/>
      <c r="J100" s="375"/>
      <c r="K100" s="375"/>
      <c r="L100" s="375"/>
      <c r="M100" s="375"/>
      <c r="N100" s="375"/>
      <c r="P100" s="368"/>
    </row>
    <row r="101" spans="1:16" s="96" customFormat="1" ht="15.75" thickBot="1" x14ac:dyDescent="0.3">
      <c r="A101" s="374"/>
      <c r="B101" s="375"/>
      <c r="C101" s="375"/>
      <c r="D101" s="380" t="s">
        <v>92</v>
      </c>
      <c r="E101" s="381">
        <v>0</v>
      </c>
      <c r="F101" s="385"/>
      <c r="G101" s="382"/>
      <c r="H101" s="375"/>
      <c r="I101" s="375"/>
      <c r="J101" s="375"/>
      <c r="K101" s="375"/>
      <c r="L101" s="375"/>
      <c r="M101" s="375"/>
      <c r="N101" s="375"/>
      <c r="P101" s="368"/>
    </row>
    <row r="102" spans="1:16" s="96" customFormat="1" ht="15.75" thickBot="1" x14ac:dyDescent="0.3">
      <c r="A102" s="374"/>
      <c r="B102" s="375"/>
      <c r="C102" s="375"/>
      <c r="D102" s="386" t="s">
        <v>10</v>
      </c>
      <c r="E102" s="383">
        <f>A96</f>
        <v>80</v>
      </c>
      <c r="F102" s="384"/>
      <c r="G102" s="379"/>
      <c r="H102" s="375"/>
      <c r="I102" s="375"/>
      <c r="J102" s="375"/>
      <c r="K102" s="375"/>
      <c r="L102" s="375"/>
      <c r="M102" s="375"/>
      <c r="N102" s="375"/>
      <c r="P102" s="368"/>
    </row>
    <row r="104" spans="1:16" s="217" customFormat="1" x14ac:dyDescent="0.25">
      <c r="A104" s="428"/>
      <c r="B104" s="428"/>
      <c r="C104" s="428"/>
      <c r="D104" s="428"/>
      <c r="E104" s="428"/>
      <c r="F104" s="428"/>
      <c r="G104" s="428"/>
      <c r="H104" s="428"/>
      <c r="I104" s="428"/>
      <c r="J104" s="428"/>
      <c r="K104" s="428"/>
      <c r="L104" s="428"/>
      <c r="M104" s="428"/>
      <c r="N104" s="428"/>
      <c r="P104" s="12"/>
    </row>
    <row r="105" spans="1:16" s="2" customFormat="1" x14ac:dyDescent="0.25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 x14ac:dyDescent="0.25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 x14ac:dyDescent="0.25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 x14ac:dyDescent="0.25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 x14ac:dyDescent="0.3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 x14ac:dyDescent="0.25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 x14ac:dyDescent="0.25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 x14ac:dyDescent="0.25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31" customFormat="1" x14ac:dyDescent="0.25">
      <c r="A117" s="132"/>
      <c r="G117" s="9"/>
      <c r="K117" s="132"/>
      <c r="L117" s="132"/>
      <c r="M117" s="132"/>
      <c r="N117" s="132"/>
      <c r="P117" s="12"/>
    </row>
    <row r="118" spans="1:16" s="2" customFormat="1" x14ac:dyDescent="0.25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 x14ac:dyDescent="0.25">
      <c r="A119" s="49"/>
      <c r="G119" s="9"/>
      <c r="K119" s="49"/>
      <c r="L119" s="49"/>
      <c r="M119" s="49"/>
      <c r="N119" s="49"/>
      <c r="P119" s="12"/>
    </row>
    <row r="120" spans="1:16" s="22" customFormat="1" x14ac:dyDescent="0.25">
      <c r="A120" s="49"/>
      <c r="G120" s="9"/>
      <c r="K120" s="49"/>
      <c r="L120" s="49"/>
      <c r="M120" s="49"/>
      <c r="N120" s="49"/>
      <c r="P120" s="12"/>
    </row>
    <row r="121" spans="1:16" s="131" customFormat="1" x14ac:dyDescent="0.25">
      <c r="A121" s="132"/>
      <c r="G121" s="9"/>
      <c r="K121" s="132"/>
      <c r="L121" s="132"/>
      <c r="M121" s="132"/>
      <c r="N121" s="132"/>
      <c r="P121" s="12"/>
    </row>
    <row r="122" spans="1:16" s="58" customFormat="1" x14ac:dyDescent="0.25">
      <c r="A122" s="61"/>
      <c r="G122" s="9"/>
      <c r="K122" s="61"/>
      <c r="L122" s="61"/>
      <c r="M122" s="61"/>
      <c r="N122" s="61"/>
      <c r="P122" s="12"/>
    </row>
    <row r="123" spans="1:16" s="22" customFormat="1" x14ac:dyDescent="0.25">
      <c r="A123" s="49"/>
      <c r="G123" s="9"/>
      <c r="K123" s="49"/>
      <c r="L123" s="49"/>
      <c r="M123" s="49"/>
      <c r="N123" s="49"/>
      <c r="P123" s="12"/>
    </row>
    <row r="124" spans="1:16" s="2" customFormat="1" x14ac:dyDescent="0.25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 x14ac:dyDescent="0.25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 x14ac:dyDescent="0.25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 x14ac:dyDescent="0.25">
      <c r="G128" s="134"/>
      <c r="H128" s="135"/>
    </row>
    <row r="129" spans="7:8" x14ac:dyDescent="0.25">
      <c r="G129" s="136"/>
      <c r="H129" s="137"/>
    </row>
    <row r="130" spans="7:8" x14ac:dyDescent="0.25">
      <c r="G130" s="136"/>
      <c r="H130" s="137"/>
    </row>
    <row r="131" spans="7:8" x14ac:dyDescent="0.25">
      <c r="G131" s="134"/>
      <c r="H131" s="135"/>
    </row>
    <row r="132" spans="7:8" x14ac:dyDescent="0.25">
      <c r="G132" s="134"/>
      <c r="H132" s="135"/>
    </row>
    <row r="133" spans="7:8" x14ac:dyDescent="0.25">
      <c r="G133" s="136"/>
      <c r="H133" s="137"/>
    </row>
  </sheetData>
  <sortState xmlns:xlrd2="http://schemas.microsoft.com/office/spreadsheetml/2017/richdata2"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7 B39:B44 B46:B58 B92:B112 B70:B74 B60:B68 B76:B90 B16:B24">
    <cfRule type="duplicateValues" dxfId="10" priority="20"/>
  </conditionalFormatting>
  <conditionalFormatting sqref="B38">
    <cfRule type="duplicateValues" dxfId="9" priority="6"/>
  </conditionalFormatting>
  <conditionalFormatting sqref="B11">
    <cfRule type="duplicateValues" dxfId="8" priority="4"/>
  </conditionalFormatting>
  <conditionalFormatting sqref="B43">
    <cfRule type="duplicateValues" dxfId="7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1"/>
  <sheetViews>
    <sheetView zoomScale="80" zoomScaleNormal="80" workbookViewId="0">
      <selection activeCell="K6" sqref="K6"/>
    </sheetView>
  </sheetViews>
  <sheetFormatPr defaultColWidth="9.140625" defaultRowHeight="15" x14ac:dyDescent="0.2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420" hidden="1" customWidth="1"/>
    <col min="13" max="16384" width="9.140625" style="5"/>
  </cols>
  <sheetData>
    <row r="1" spans="1:12" ht="15" customHeight="1" x14ac:dyDescent="0.25">
      <c r="A1" s="472" t="s">
        <v>98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2" ht="23.25" customHeight="1" x14ac:dyDescent="0.25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</row>
    <row r="3" spans="1:12" ht="18" customHeight="1" x14ac:dyDescent="0.25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</row>
    <row r="4" spans="1:12" s="115" customFormat="1" x14ac:dyDescent="0.25">
      <c r="B4" s="13"/>
      <c r="D4" s="116"/>
      <c r="G4" s="13"/>
      <c r="I4" s="13"/>
      <c r="K4" s="13"/>
      <c r="L4" s="419"/>
    </row>
    <row r="5" spans="1:12" s="253" customFormat="1" ht="15.75" thickBot="1" x14ac:dyDescent="0.3">
      <c r="A5" s="251" t="s">
        <v>99</v>
      </c>
      <c r="B5" s="252"/>
      <c r="D5" s="254"/>
      <c r="G5" s="252"/>
      <c r="I5" s="252"/>
      <c r="J5" s="255"/>
      <c r="K5" s="256" t="s">
        <v>962</v>
      </c>
      <c r="L5" s="419"/>
    </row>
    <row r="6" spans="1:12" s="120" customFormat="1" ht="15.75" thickBot="1" x14ac:dyDescent="0.3">
      <c r="A6" s="258" t="s">
        <v>100</v>
      </c>
      <c r="B6" s="259" t="s">
        <v>3</v>
      </c>
      <c r="C6" s="259" t="s">
        <v>5</v>
      </c>
      <c r="D6" s="260" t="s">
        <v>97</v>
      </c>
      <c r="E6" s="259" t="s">
        <v>101</v>
      </c>
      <c r="F6" s="117" t="s">
        <v>692</v>
      </c>
      <c r="G6" s="259" t="s">
        <v>257</v>
      </c>
      <c r="H6" s="259" t="s">
        <v>102</v>
      </c>
      <c r="I6" s="259" t="s">
        <v>103</v>
      </c>
      <c r="J6" s="118" t="s">
        <v>872</v>
      </c>
      <c r="K6" s="119" t="s">
        <v>871</v>
      </c>
      <c r="L6" s="261"/>
    </row>
    <row r="7" spans="1:12" s="220" customFormat="1" ht="16.5" customHeight="1" thickBot="1" x14ac:dyDescent="0.3">
      <c r="A7" s="413" t="s">
        <v>273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261"/>
    </row>
    <row r="8" spans="1:12" s="121" customFormat="1" ht="15.75" x14ac:dyDescent="0.25">
      <c r="A8" s="221">
        <v>1</v>
      </c>
      <c r="B8" s="222">
        <v>3178</v>
      </c>
      <c r="C8" s="223" t="s">
        <v>530</v>
      </c>
      <c r="D8" s="224">
        <v>1993.92</v>
      </c>
      <c r="E8" s="225" t="s">
        <v>796</v>
      </c>
      <c r="F8" s="226" t="s">
        <v>205</v>
      </c>
      <c r="G8" s="227" t="s">
        <v>261</v>
      </c>
      <c r="H8" s="222" t="s">
        <v>151</v>
      </c>
      <c r="I8" s="222" t="s">
        <v>125</v>
      </c>
      <c r="J8" s="228">
        <v>103</v>
      </c>
      <c r="K8" s="229">
        <v>43689</v>
      </c>
      <c r="L8" s="421"/>
    </row>
    <row r="9" spans="1:12" s="121" customFormat="1" ht="15.75" x14ac:dyDescent="0.25">
      <c r="A9" s="230">
        <f>A8+1</f>
        <v>2</v>
      </c>
      <c r="B9" s="84">
        <v>3177</v>
      </c>
      <c r="C9" s="231" t="s">
        <v>529</v>
      </c>
      <c r="D9" s="232">
        <v>1993.92</v>
      </c>
      <c r="E9" s="233" t="s">
        <v>820</v>
      </c>
      <c r="F9" s="234" t="s">
        <v>205</v>
      </c>
      <c r="G9" s="235" t="s">
        <v>261</v>
      </c>
      <c r="H9" s="84" t="s">
        <v>134</v>
      </c>
      <c r="I9" s="84" t="s">
        <v>125</v>
      </c>
      <c r="J9" s="84">
        <v>59</v>
      </c>
      <c r="K9" s="236">
        <v>44228</v>
      </c>
      <c r="L9" s="423" t="str">
        <f>IFERROR(VLOOKUP(B9,SRA!B:E,4,0),"")</f>
        <v>DIVISAO DE GARANTIA DE QUALIDADE</v>
      </c>
    </row>
    <row r="10" spans="1:12" s="121" customFormat="1" ht="15.75" x14ac:dyDescent="0.25">
      <c r="A10" s="230">
        <f t="shared" ref="A10:A42" si="0">A9+1</f>
        <v>3</v>
      </c>
      <c r="B10" s="442">
        <v>2717</v>
      </c>
      <c r="C10" s="217" t="s">
        <v>955</v>
      </c>
      <c r="D10" s="232">
        <v>1993.92</v>
      </c>
      <c r="E10" s="233" t="s">
        <v>797</v>
      </c>
      <c r="F10" s="234" t="s">
        <v>205</v>
      </c>
      <c r="G10" s="235" t="s">
        <v>261</v>
      </c>
      <c r="H10" s="84" t="s">
        <v>941</v>
      </c>
      <c r="I10" s="84" t="s">
        <v>125</v>
      </c>
      <c r="J10" s="442">
        <v>369</v>
      </c>
      <c r="K10" s="455">
        <v>44518</v>
      </c>
      <c r="L10" s="421"/>
    </row>
    <row r="11" spans="1:12" s="121" customFormat="1" ht="15.75" x14ac:dyDescent="0.25">
      <c r="A11" s="230">
        <f t="shared" si="0"/>
        <v>4</v>
      </c>
      <c r="B11" s="84">
        <v>2468</v>
      </c>
      <c r="C11" s="231" t="s">
        <v>603</v>
      </c>
      <c r="D11" s="232">
        <v>1993.92</v>
      </c>
      <c r="E11" s="233" t="s">
        <v>838</v>
      </c>
      <c r="F11" s="234" t="s">
        <v>205</v>
      </c>
      <c r="G11" s="235" t="s">
        <v>261</v>
      </c>
      <c r="H11" s="84" t="s">
        <v>110</v>
      </c>
      <c r="I11" s="84" t="s">
        <v>125</v>
      </c>
      <c r="J11" s="442">
        <v>338</v>
      </c>
      <c r="K11" s="455">
        <v>44503</v>
      </c>
      <c r="L11" s="421"/>
    </row>
    <row r="12" spans="1:12" s="121" customFormat="1" ht="15.75" x14ac:dyDescent="0.25">
      <c r="A12" s="230">
        <f t="shared" si="0"/>
        <v>5</v>
      </c>
      <c r="B12" s="84">
        <v>2995</v>
      </c>
      <c r="C12" s="231" t="s">
        <v>255</v>
      </c>
      <c r="D12" s="232">
        <v>1993.92</v>
      </c>
      <c r="E12" s="233" t="s">
        <v>798</v>
      </c>
      <c r="F12" s="234" t="s">
        <v>205</v>
      </c>
      <c r="G12" s="235" t="s">
        <v>261</v>
      </c>
      <c r="H12" s="84" t="s">
        <v>134</v>
      </c>
      <c r="I12" s="84" t="s">
        <v>125</v>
      </c>
      <c r="J12" s="238">
        <v>251</v>
      </c>
      <c r="K12" s="236">
        <v>42570</v>
      </c>
      <c r="L12" s="421"/>
    </row>
    <row r="13" spans="1:12" s="121" customFormat="1" ht="15.75" x14ac:dyDescent="0.25">
      <c r="A13" s="230">
        <f t="shared" si="0"/>
        <v>6</v>
      </c>
      <c r="B13" s="84">
        <v>1907</v>
      </c>
      <c r="C13" s="231" t="s">
        <v>254</v>
      </c>
      <c r="D13" s="232">
        <v>1993.92</v>
      </c>
      <c r="E13" s="233" t="s">
        <v>800</v>
      </c>
      <c r="F13" s="234" t="s">
        <v>205</v>
      </c>
      <c r="G13" s="235" t="s">
        <v>260</v>
      </c>
      <c r="H13" s="84" t="s">
        <v>110</v>
      </c>
      <c r="I13" s="84" t="s">
        <v>125</v>
      </c>
      <c r="J13" s="239">
        <v>231</v>
      </c>
      <c r="K13" s="240">
        <v>42557</v>
      </c>
      <c r="L13" s="421"/>
    </row>
    <row r="14" spans="1:12" s="121" customFormat="1" ht="15.75" x14ac:dyDescent="0.25">
      <c r="A14" s="230">
        <f t="shared" si="0"/>
        <v>7</v>
      </c>
      <c r="B14" s="84">
        <v>2574</v>
      </c>
      <c r="C14" s="231" t="s">
        <v>194</v>
      </c>
      <c r="D14" s="232">
        <v>1993.92</v>
      </c>
      <c r="E14" s="257" t="s">
        <v>805</v>
      </c>
      <c r="F14" s="234" t="s">
        <v>205</v>
      </c>
      <c r="G14" s="235" t="s">
        <v>260</v>
      </c>
      <c r="H14" s="84" t="s">
        <v>110</v>
      </c>
      <c r="I14" s="84" t="s">
        <v>125</v>
      </c>
      <c r="J14" s="238">
        <v>101</v>
      </c>
      <c r="K14" s="236">
        <v>42460</v>
      </c>
      <c r="L14" s="421"/>
    </row>
    <row r="15" spans="1:12" s="121" customFormat="1" ht="15.75" x14ac:dyDescent="0.25">
      <c r="A15" s="230">
        <f t="shared" si="0"/>
        <v>8</v>
      </c>
      <c r="B15" s="84">
        <v>2797</v>
      </c>
      <c r="C15" s="231" t="s">
        <v>596</v>
      </c>
      <c r="D15" s="232">
        <v>1993.92</v>
      </c>
      <c r="E15" s="233" t="s">
        <v>804</v>
      </c>
      <c r="F15" s="234" t="s">
        <v>205</v>
      </c>
      <c r="G15" s="235" t="s">
        <v>260</v>
      </c>
      <c r="H15" s="84" t="s">
        <v>110</v>
      </c>
      <c r="I15" s="84" t="s">
        <v>125</v>
      </c>
      <c r="J15" s="238">
        <v>448</v>
      </c>
      <c r="K15" s="236">
        <v>43063</v>
      </c>
      <c r="L15" s="421"/>
    </row>
    <row r="16" spans="1:12" s="121" customFormat="1" ht="15.75" x14ac:dyDescent="0.25">
      <c r="A16" s="230">
        <f t="shared" si="0"/>
        <v>9</v>
      </c>
      <c r="B16" s="84">
        <v>2421</v>
      </c>
      <c r="C16" s="231" t="s">
        <v>119</v>
      </c>
      <c r="D16" s="232">
        <v>1993.92</v>
      </c>
      <c r="E16" s="233" t="s">
        <v>120</v>
      </c>
      <c r="F16" s="234" t="s">
        <v>205</v>
      </c>
      <c r="G16" s="235" t="s">
        <v>258</v>
      </c>
      <c r="H16" s="84" t="s">
        <v>121</v>
      </c>
      <c r="I16" s="84" t="s">
        <v>125</v>
      </c>
      <c r="J16" s="238">
        <v>332</v>
      </c>
      <c r="K16" s="236">
        <v>42968</v>
      </c>
      <c r="L16" s="421"/>
    </row>
    <row r="17" spans="1:12" s="121" customFormat="1" ht="15.75" x14ac:dyDescent="0.25">
      <c r="A17" s="230">
        <f t="shared" si="0"/>
        <v>10</v>
      </c>
      <c r="B17" s="315">
        <v>2837</v>
      </c>
      <c r="C17" s="316" t="s">
        <v>649</v>
      </c>
      <c r="D17" s="232">
        <v>1993.92</v>
      </c>
      <c r="E17" s="233" t="s">
        <v>115</v>
      </c>
      <c r="F17" s="234" t="s">
        <v>205</v>
      </c>
      <c r="G17" s="235" t="s">
        <v>258</v>
      </c>
      <c r="H17" s="84" t="s">
        <v>110</v>
      </c>
      <c r="I17" s="84" t="s">
        <v>125</v>
      </c>
      <c r="J17" s="442">
        <v>368</v>
      </c>
      <c r="K17" s="455">
        <v>44518</v>
      </c>
      <c r="L17" s="421"/>
    </row>
    <row r="18" spans="1:12" s="121" customFormat="1" ht="15.75" x14ac:dyDescent="0.25">
      <c r="A18" s="230">
        <f t="shared" si="0"/>
        <v>11</v>
      </c>
      <c r="B18" s="84">
        <v>2553</v>
      </c>
      <c r="C18" s="237" t="s">
        <v>411</v>
      </c>
      <c r="D18" s="232">
        <v>1993.92</v>
      </c>
      <c r="E18" s="233" t="s">
        <v>177</v>
      </c>
      <c r="F18" s="234" t="s">
        <v>205</v>
      </c>
      <c r="G18" s="235" t="s">
        <v>258</v>
      </c>
      <c r="H18" s="84" t="s">
        <v>178</v>
      </c>
      <c r="I18" s="84" t="s">
        <v>125</v>
      </c>
      <c r="J18" s="238">
        <v>105</v>
      </c>
      <c r="K18" s="236">
        <v>43536</v>
      </c>
      <c r="L18" s="421"/>
    </row>
    <row r="19" spans="1:12" s="121" customFormat="1" ht="15.75" x14ac:dyDescent="0.25">
      <c r="A19" s="230">
        <f t="shared" si="0"/>
        <v>12</v>
      </c>
      <c r="B19" s="84">
        <v>2588</v>
      </c>
      <c r="C19" s="237" t="s">
        <v>174</v>
      </c>
      <c r="D19" s="232">
        <v>1993.92</v>
      </c>
      <c r="E19" s="233" t="s">
        <v>803</v>
      </c>
      <c r="F19" s="234" t="s">
        <v>205</v>
      </c>
      <c r="G19" s="235" t="s">
        <v>258</v>
      </c>
      <c r="H19" s="84" t="s">
        <v>110</v>
      </c>
      <c r="I19" s="84" t="s">
        <v>125</v>
      </c>
      <c r="J19" s="239">
        <v>274</v>
      </c>
      <c r="K19" s="240">
        <v>42584</v>
      </c>
      <c r="L19" s="421"/>
    </row>
    <row r="20" spans="1:12" s="121" customFormat="1" ht="15.75" x14ac:dyDescent="0.25">
      <c r="A20" s="230">
        <f t="shared" si="0"/>
        <v>13</v>
      </c>
      <c r="B20" s="84">
        <v>2659</v>
      </c>
      <c r="C20" s="231" t="s">
        <v>566</v>
      </c>
      <c r="D20" s="232">
        <v>1993.92</v>
      </c>
      <c r="E20" s="233" t="s">
        <v>150</v>
      </c>
      <c r="F20" s="234" t="s">
        <v>205</v>
      </c>
      <c r="G20" s="235" t="s">
        <v>258</v>
      </c>
      <c r="H20" s="84" t="s">
        <v>110</v>
      </c>
      <c r="I20" s="84" t="s">
        <v>125</v>
      </c>
      <c r="J20" s="238">
        <v>84</v>
      </c>
      <c r="K20" s="236">
        <v>43907</v>
      </c>
      <c r="L20" s="421"/>
    </row>
    <row r="21" spans="1:12" s="121" customFormat="1" ht="15.75" x14ac:dyDescent="0.25">
      <c r="A21" s="230">
        <f t="shared" si="0"/>
        <v>14</v>
      </c>
      <c r="B21" s="84">
        <v>2666</v>
      </c>
      <c r="C21" s="231" t="s">
        <v>143</v>
      </c>
      <c r="D21" s="232">
        <v>1993.92</v>
      </c>
      <c r="E21" s="233" t="s">
        <v>144</v>
      </c>
      <c r="F21" s="234" t="s">
        <v>205</v>
      </c>
      <c r="G21" s="235" t="s">
        <v>258</v>
      </c>
      <c r="H21" s="84" t="s">
        <v>110</v>
      </c>
      <c r="I21" s="84" t="s">
        <v>125</v>
      </c>
      <c r="J21" s="238">
        <v>8</v>
      </c>
      <c r="K21" s="236">
        <v>40280</v>
      </c>
      <c r="L21" s="421"/>
    </row>
    <row r="22" spans="1:12" s="121" customFormat="1" ht="15.75" x14ac:dyDescent="0.25">
      <c r="A22" s="230">
        <f t="shared" si="0"/>
        <v>15</v>
      </c>
      <c r="B22" s="84">
        <v>2798</v>
      </c>
      <c r="C22" s="231" t="s">
        <v>145</v>
      </c>
      <c r="D22" s="232">
        <v>1993.92</v>
      </c>
      <c r="E22" s="233" t="s">
        <v>146</v>
      </c>
      <c r="F22" s="234" t="s">
        <v>205</v>
      </c>
      <c r="G22" s="235" t="s">
        <v>258</v>
      </c>
      <c r="H22" s="84" t="s">
        <v>110</v>
      </c>
      <c r="I22" s="84" t="s">
        <v>125</v>
      </c>
      <c r="J22" s="238">
        <v>46</v>
      </c>
      <c r="K22" s="236">
        <v>40878</v>
      </c>
      <c r="L22" s="421"/>
    </row>
    <row r="23" spans="1:12" s="121" customFormat="1" ht="15.75" x14ac:dyDescent="0.25">
      <c r="A23" s="230">
        <f t="shared" si="0"/>
        <v>16</v>
      </c>
      <c r="B23" s="84">
        <v>2806</v>
      </c>
      <c r="C23" s="231" t="s">
        <v>147</v>
      </c>
      <c r="D23" s="232">
        <v>1993.92</v>
      </c>
      <c r="E23" s="233" t="s">
        <v>791</v>
      </c>
      <c r="F23" s="234" t="s">
        <v>205</v>
      </c>
      <c r="G23" s="235" t="s">
        <v>258</v>
      </c>
      <c r="H23" s="84" t="s">
        <v>148</v>
      </c>
      <c r="I23" s="84" t="s">
        <v>125</v>
      </c>
      <c r="J23" s="238">
        <v>3</v>
      </c>
      <c r="K23" s="236">
        <v>41345</v>
      </c>
      <c r="L23" s="421"/>
    </row>
    <row r="24" spans="1:12" s="121" customFormat="1" ht="15.75" x14ac:dyDescent="0.25">
      <c r="A24" s="230">
        <f t="shared" si="0"/>
        <v>17</v>
      </c>
      <c r="B24" s="241">
        <v>2839</v>
      </c>
      <c r="C24" s="237" t="s">
        <v>289</v>
      </c>
      <c r="D24" s="232">
        <v>1993.92</v>
      </c>
      <c r="E24" s="233" t="s">
        <v>802</v>
      </c>
      <c r="F24" s="234" t="s">
        <v>205</v>
      </c>
      <c r="G24" s="235" t="s">
        <v>258</v>
      </c>
      <c r="H24" s="84" t="s">
        <v>131</v>
      </c>
      <c r="I24" s="84" t="s">
        <v>125</v>
      </c>
      <c r="J24" s="238">
        <v>26</v>
      </c>
      <c r="K24" s="236">
        <v>43122</v>
      </c>
      <c r="L24" s="421"/>
    </row>
    <row r="25" spans="1:12" s="121" customFormat="1" ht="15.75" x14ac:dyDescent="0.25">
      <c r="A25" s="230">
        <f t="shared" si="0"/>
        <v>18</v>
      </c>
      <c r="B25" s="84">
        <v>2910</v>
      </c>
      <c r="C25" s="242" t="s">
        <v>32</v>
      </c>
      <c r="D25" s="232">
        <v>1993.92</v>
      </c>
      <c r="E25" s="233" t="s">
        <v>113</v>
      </c>
      <c r="F25" s="234" t="s">
        <v>205</v>
      </c>
      <c r="G25" s="235" t="s">
        <v>258</v>
      </c>
      <c r="H25" s="84" t="s">
        <v>110</v>
      </c>
      <c r="I25" s="84" t="s">
        <v>125</v>
      </c>
      <c r="J25" s="238">
        <v>112</v>
      </c>
      <c r="K25" s="236">
        <v>44293</v>
      </c>
      <c r="L25" s="421"/>
    </row>
    <row r="26" spans="1:12" s="121" customFormat="1" ht="15.75" x14ac:dyDescent="0.25">
      <c r="A26" s="230">
        <f t="shared" si="0"/>
        <v>19</v>
      </c>
      <c r="B26" s="84">
        <v>3049</v>
      </c>
      <c r="C26" s="231" t="s">
        <v>268</v>
      </c>
      <c r="D26" s="232">
        <v>1993.92</v>
      </c>
      <c r="E26" s="233" t="s">
        <v>792</v>
      </c>
      <c r="F26" s="234" t="s">
        <v>205</v>
      </c>
      <c r="G26" s="235" t="s">
        <v>258</v>
      </c>
      <c r="H26" s="84" t="s">
        <v>732</v>
      </c>
      <c r="I26" s="84" t="s">
        <v>125</v>
      </c>
      <c r="J26" s="238">
        <v>314</v>
      </c>
      <c r="K26" s="236">
        <v>42614</v>
      </c>
      <c r="L26" s="421"/>
    </row>
    <row r="27" spans="1:12" s="121" customFormat="1" ht="15.75" x14ac:dyDescent="0.25">
      <c r="A27" s="230">
        <f t="shared" si="0"/>
        <v>20</v>
      </c>
      <c r="B27" s="284">
        <v>2330</v>
      </c>
      <c r="C27" s="306" t="s">
        <v>171</v>
      </c>
      <c r="D27" s="232">
        <v>1993.92</v>
      </c>
      <c r="E27" s="233" t="s">
        <v>836</v>
      </c>
      <c r="F27" s="234" t="s">
        <v>205</v>
      </c>
      <c r="G27" s="235" t="s">
        <v>258</v>
      </c>
      <c r="H27" s="284" t="s">
        <v>172</v>
      </c>
      <c r="I27" s="84" t="s">
        <v>125</v>
      </c>
      <c r="J27" s="442">
        <v>364</v>
      </c>
      <c r="K27" s="455">
        <v>44518</v>
      </c>
      <c r="L27" s="421"/>
    </row>
    <row r="28" spans="1:12" s="121" customFormat="1" ht="15.75" x14ac:dyDescent="0.25">
      <c r="A28" s="230">
        <f t="shared" si="0"/>
        <v>21</v>
      </c>
      <c r="B28" s="284">
        <v>2709</v>
      </c>
      <c r="C28" s="307" t="s">
        <v>689</v>
      </c>
      <c r="D28" s="232">
        <v>1993.92</v>
      </c>
      <c r="E28" s="233" t="s">
        <v>837</v>
      </c>
      <c r="F28" s="234" t="s">
        <v>205</v>
      </c>
      <c r="G28" s="235" t="s">
        <v>258</v>
      </c>
      <c r="H28" s="284" t="s">
        <v>110</v>
      </c>
      <c r="I28" s="84" t="s">
        <v>125</v>
      </c>
      <c r="J28" s="442">
        <v>366</v>
      </c>
      <c r="K28" s="455">
        <v>44518</v>
      </c>
      <c r="L28" s="421"/>
    </row>
    <row r="29" spans="1:12" s="121" customFormat="1" ht="15.75" x14ac:dyDescent="0.25">
      <c r="A29" s="230">
        <f t="shared" si="0"/>
        <v>22</v>
      </c>
      <c r="B29" s="241">
        <v>2392</v>
      </c>
      <c r="C29" s="237" t="s">
        <v>107</v>
      </c>
      <c r="D29" s="232">
        <v>1993.92</v>
      </c>
      <c r="E29" s="233" t="s">
        <v>801</v>
      </c>
      <c r="F29" s="234" t="s">
        <v>205</v>
      </c>
      <c r="G29" s="235" t="s">
        <v>842</v>
      </c>
      <c r="H29" s="84" t="s">
        <v>108</v>
      </c>
      <c r="I29" s="84" t="s">
        <v>125</v>
      </c>
      <c r="J29" s="238">
        <v>377</v>
      </c>
      <c r="K29" s="236">
        <v>42683</v>
      </c>
      <c r="L29" s="421"/>
    </row>
    <row r="30" spans="1:12" s="121" customFormat="1" ht="15.75" x14ac:dyDescent="0.25">
      <c r="A30" s="230">
        <f t="shared" si="0"/>
        <v>23</v>
      </c>
      <c r="B30" s="84">
        <v>3234</v>
      </c>
      <c r="C30" s="231" t="s">
        <v>539</v>
      </c>
      <c r="D30" s="232">
        <v>1993.92</v>
      </c>
      <c r="E30" s="233" t="s">
        <v>942</v>
      </c>
      <c r="F30" s="243" t="s">
        <v>205</v>
      </c>
      <c r="G30" s="235" t="s">
        <v>842</v>
      </c>
      <c r="H30" s="244" t="s">
        <v>702</v>
      </c>
      <c r="I30" s="84" t="s">
        <v>125</v>
      </c>
      <c r="J30" s="238">
        <v>74</v>
      </c>
      <c r="K30" s="236">
        <v>43201</v>
      </c>
      <c r="L30" s="421"/>
    </row>
    <row r="31" spans="1:12" s="121" customFormat="1" ht="15.75" x14ac:dyDescent="0.25">
      <c r="A31" s="230">
        <f t="shared" si="0"/>
        <v>24</v>
      </c>
      <c r="B31" s="152"/>
      <c r="C31" s="153" t="s">
        <v>212</v>
      </c>
      <c r="D31" s="232">
        <v>1993.92</v>
      </c>
      <c r="E31" s="233" t="s">
        <v>843</v>
      </c>
      <c r="F31" s="234" t="s">
        <v>205</v>
      </c>
      <c r="G31" s="235" t="s">
        <v>842</v>
      </c>
      <c r="H31" s="152"/>
      <c r="I31" s="84" t="s">
        <v>125</v>
      </c>
      <c r="J31" s="152"/>
      <c r="K31" s="154"/>
      <c r="L31" s="421"/>
    </row>
    <row r="32" spans="1:12" s="121" customFormat="1" ht="15.75" x14ac:dyDescent="0.25">
      <c r="A32" s="230">
        <f t="shared" si="0"/>
        <v>25</v>
      </c>
      <c r="B32" s="84">
        <v>2342</v>
      </c>
      <c r="C32" s="231" t="s">
        <v>136</v>
      </c>
      <c r="D32" s="232">
        <v>1993.92</v>
      </c>
      <c r="E32" s="233" t="s">
        <v>793</v>
      </c>
      <c r="F32" s="234" t="s">
        <v>205</v>
      </c>
      <c r="G32" s="235" t="s">
        <v>259</v>
      </c>
      <c r="H32" s="84" t="s">
        <v>134</v>
      </c>
      <c r="I32" s="84" t="s">
        <v>125</v>
      </c>
      <c r="J32" s="238">
        <v>240</v>
      </c>
      <c r="K32" s="236">
        <v>42199</v>
      </c>
      <c r="L32" s="421"/>
    </row>
    <row r="33" spans="1:12" s="121" customFormat="1" ht="15.75" x14ac:dyDescent="0.25">
      <c r="A33" s="230">
        <f t="shared" si="0"/>
        <v>26</v>
      </c>
      <c r="B33" s="84">
        <v>2493</v>
      </c>
      <c r="C33" s="231" t="s">
        <v>141</v>
      </c>
      <c r="D33" s="232">
        <v>1993.92</v>
      </c>
      <c r="E33" s="233" t="s">
        <v>795</v>
      </c>
      <c r="F33" s="234" t="s">
        <v>205</v>
      </c>
      <c r="G33" s="235" t="s">
        <v>259</v>
      </c>
      <c r="H33" s="84" t="s">
        <v>256</v>
      </c>
      <c r="I33" s="84" t="s">
        <v>125</v>
      </c>
      <c r="J33" s="239">
        <v>333</v>
      </c>
      <c r="K33" s="240">
        <v>42627</v>
      </c>
      <c r="L33" s="421"/>
    </row>
    <row r="34" spans="1:12" s="121" customFormat="1" ht="15.75" x14ac:dyDescent="0.25">
      <c r="A34" s="230">
        <f t="shared" si="0"/>
        <v>27</v>
      </c>
      <c r="B34" s="241">
        <v>2664</v>
      </c>
      <c r="C34" s="237" t="s">
        <v>142</v>
      </c>
      <c r="D34" s="232">
        <v>1993.92</v>
      </c>
      <c r="E34" s="233" t="s">
        <v>741</v>
      </c>
      <c r="F34" s="234" t="s">
        <v>205</v>
      </c>
      <c r="G34" s="235" t="s">
        <v>259</v>
      </c>
      <c r="H34" s="84" t="s">
        <v>134</v>
      </c>
      <c r="I34" s="84" t="s">
        <v>125</v>
      </c>
      <c r="J34" s="245">
        <v>332</v>
      </c>
      <c r="K34" s="246">
        <v>42265</v>
      </c>
      <c r="L34" s="421"/>
    </row>
    <row r="35" spans="1:12" s="121" customFormat="1" ht="15.75" x14ac:dyDescent="0.25">
      <c r="A35" s="230">
        <f t="shared" si="0"/>
        <v>28</v>
      </c>
      <c r="B35" s="241">
        <v>2791</v>
      </c>
      <c r="C35" s="237" t="s">
        <v>193</v>
      </c>
      <c r="D35" s="232">
        <v>1993.92</v>
      </c>
      <c r="E35" s="233" t="s">
        <v>928</v>
      </c>
      <c r="F35" s="234" t="s">
        <v>205</v>
      </c>
      <c r="G35" s="235" t="s">
        <v>259</v>
      </c>
      <c r="H35" s="84" t="s">
        <v>134</v>
      </c>
      <c r="I35" s="84" t="s">
        <v>125</v>
      </c>
      <c r="J35" s="238">
        <v>218</v>
      </c>
      <c r="K35" s="236">
        <v>42184</v>
      </c>
      <c r="L35" s="421"/>
    </row>
    <row r="36" spans="1:12" s="121" customFormat="1" ht="15.75" x14ac:dyDescent="0.25">
      <c r="A36" s="230">
        <f t="shared" si="0"/>
        <v>29</v>
      </c>
      <c r="B36" s="84">
        <v>3135</v>
      </c>
      <c r="C36" s="231" t="s">
        <v>511</v>
      </c>
      <c r="D36" s="232">
        <v>1993.92</v>
      </c>
      <c r="E36" s="231" t="s">
        <v>794</v>
      </c>
      <c r="F36" s="234" t="s">
        <v>205</v>
      </c>
      <c r="G36" s="247" t="s">
        <v>259</v>
      </c>
      <c r="H36" s="84" t="s">
        <v>690</v>
      </c>
      <c r="I36" s="84" t="s">
        <v>125</v>
      </c>
      <c r="J36" s="245">
        <v>184</v>
      </c>
      <c r="K36" s="246">
        <v>43322</v>
      </c>
      <c r="L36" s="421"/>
    </row>
    <row r="37" spans="1:12" s="121" customFormat="1" ht="15.75" x14ac:dyDescent="0.25">
      <c r="A37" s="230">
        <f t="shared" si="0"/>
        <v>30</v>
      </c>
      <c r="B37" s="241">
        <v>3167</v>
      </c>
      <c r="C37" s="237" t="s">
        <v>270</v>
      </c>
      <c r="D37" s="232">
        <v>1993.92</v>
      </c>
      <c r="E37" s="233" t="s">
        <v>927</v>
      </c>
      <c r="F37" s="234" t="s">
        <v>205</v>
      </c>
      <c r="G37" s="235" t="s">
        <v>259</v>
      </c>
      <c r="H37" s="84" t="s">
        <v>134</v>
      </c>
      <c r="I37" s="84" t="s">
        <v>125</v>
      </c>
      <c r="J37" s="238">
        <v>294</v>
      </c>
      <c r="K37" s="236">
        <v>42598</v>
      </c>
      <c r="L37" s="421"/>
    </row>
    <row r="38" spans="1:12" s="121" customFormat="1" ht="15.75" x14ac:dyDescent="0.25">
      <c r="A38" s="230">
        <f t="shared" si="0"/>
        <v>31</v>
      </c>
      <c r="B38" s="241">
        <v>3175</v>
      </c>
      <c r="C38" s="237" t="s">
        <v>269</v>
      </c>
      <c r="D38" s="232">
        <v>1993.92</v>
      </c>
      <c r="E38" s="233" t="s">
        <v>138</v>
      </c>
      <c r="F38" s="234" t="s">
        <v>205</v>
      </c>
      <c r="G38" s="235" t="s">
        <v>259</v>
      </c>
      <c r="H38" s="84" t="s">
        <v>134</v>
      </c>
      <c r="I38" s="84" t="s">
        <v>125</v>
      </c>
      <c r="J38" s="245">
        <v>293</v>
      </c>
      <c r="K38" s="246">
        <v>42612</v>
      </c>
      <c r="L38" s="421"/>
    </row>
    <row r="39" spans="1:12" s="121" customFormat="1" ht="15.75" x14ac:dyDescent="0.25">
      <c r="A39" s="230">
        <f t="shared" si="0"/>
        <v>32</v>
      </c>
      <c r="B39" s="241">
        <v>3180</v>
      </c>
      <c r="C39" s="237" t="s">
        <v>605</v>
      </c>
      <c r="D39" s="232">
        <v>1993.92</v>
      </c>
      <c r="E39" s="233" t="s">
        <v>740</v>
      </c>
      <c r="F39" s="234" t="s">
        <v>205</v>
      </c>
      <c r="G39" s="235" t="s">
        <v>259</v>
      </c>
      <c r="H39" s="84" t="s">
        <v>134</v>
      </c>
      <c r="I39" s="84" t="s">
        <v>125</v>
      </c>
      <c r="J39" s="238">
        <v>386</v>
      </c>
      <c r="K39" s="236">
        <v>43006</v>
      </c>
      <c r="L39" s="421"/>
    </row>
    <row r="40" spans="1:12" s="121" customFormat="1" ht="15.75" x14ac:dyDescent="0.25">
      <c r="A40" s="230">
        <f t="shared" si="0"/>
        <v>33</v>
      </c>
      <c r="B40" s="84">
        <v>3028</v>
      </c>
      <c r="C40" s="237" t="s">
        <v>192</v>
      </c>
      <c r="D40" s="232">
        <v>1993.92</v>
      </c>
      <c r="E40" s="233" t="s">
        <v>839</v>
      </c>
      <c r="F40" s="234" t="s">
        <v>205</v>
      </c>
      <c r="G40" s="235" t="s">
        <v>259</v>
      </c>
      <c r="H40" s="84" t="s">
        <v>151</v>
      </c>
      <c r="I40" s="84" t="s">
        <v>125</v>
      </c>
      <c r="J40" s="442">
        <v>340</v>
      </c>
      <c r="K40" s="455">
        <v>44503</v>
      </c>
      <c r="L40" s="421"/>
    </row>
    <row r="41" spans="1:12" s="121" customFormat="1" ht="15.75" x14ac:dyDescent="0.25">
      <c r="A41" s="230">
        <f t="shared" si="0"/>
        <v>34</v>
      </c>
      <c r="B41" s="442">
        <v>2627</v>
      </c>
      <c r="C41" s="444" t="s">
        <v>557</v>
      </c>
      <c r="D41" s="232">
        <v>1993.92</v>
      </c>
      <c r="E41" s="233" t="s">
        <v>840</v>
      </c>
      <c r="F41" s="234" t="s">
        <v>205</v>
      </c>
      <c r="G41" s="235" t="s">
        <v>259</v>
      </c>
      <c r="H41" s="84" t="s">
        <v>941</v>
      </c>
      <c r="I41" s="84" t="s">
        <v>125</v>
      </c>
      <c r="J41" s="442">
        <v>341</v>
      </c>
      <c r="K41" s="455">
        <v>44503</v>
      </c>
      <c r="L41" s="421"/>
    </row>
    <row r="42" spans="1:12" s="121" customFormat="1" ht="16.5" thickBot="1" x14ac:dyDescent="0.3">
      <c r="A42" s="441">
        <f t="shared" si="0"/>
        <v>35</v>
      </c>
      <c r="B42" s="443">
        <v>3158</v>
      </c>
      <c r="C42" s="445" t="s">
        <v>522</v>
      </c>
      <c r="D42" s="248">
        <v>1993.92</v>
      </c>
      <c r="E42" s="453" t="s">
        <v>841</v>
      </c>
      <c r="F42" s="249" t="s">
        <v>205</v>
      </c>
      <c r="G42" s="250" t="s">
        <v>259</v>
      </c>
      <c r="H42" s="440" t="s">
        <v>134</v>
      </c>
      <c r="I42" s="440" t="s">
        <v>125</v>
      </c>
      <c r="J42" s="443">
        <v>342</v>
      </c>
      <c r="K42" s="456">
        <v>44503</v>
      </c>
      <c r="L42" s="421"/>
    </row>
    <row r="43" spans="1:12" s="268" customFormat="1" ht="19.5" thickBot="1" x14ac:dyDescent="0.3">
      <c r="A43" s="262"/>
      <c r="B43" s="122" t="s">
        <v>272</v>
      </c>
      <c r="C43" s="263"/>
      <c r="D43" s="264"/>
      <c r="E43" s="263"/>
      <c r="F43" s="263"/>
      <c r="G43" s="265"/>
      <c r="H43" s="263"/>
      <c r="I43" s="264"/>
      <c r="J43" s="266"/>
      <c r="K43" s="267"/>
      <c r="L43" s="421"/>
    </row>
    <row r="44" spans="1:12" s="123" customFormat="1" x14ac:dyDescent="0.25">
      <c r="A44" s="276">
        <f>A42+1</f>
        <v>36</v>
      </c>
      <c r="B44" s="277">
        <v>2448</v>
      </c>
      <c r="C44" s="278" t="s">
        <v>170</v>
      </c>
      <c r="D44" s="279">
        <v>1107.73</v>
      </c>
      <c r="E44" s="280" t="s">
        <v>168</v>
      </c>
      <c r="F44" s="281" t="s">
        <v>207</v>
      </c>
      <c r="G44" s="282" t="s">
        <v>259</v>
      </c>
      <c r="H44" s="277" t="s">
        <v>105</v>
      </c>
      <c r="I44" s="277" t="s">
        <v>106</v>
      </c>
      <c r="J44" s="301">
        <v>5</v>
      </c>
      <c r="K44" s="302">
        <v>43832</v>
      </c>
      <c r="L44" s="421"/>
    </row>
    <row r="45" spans="1:12" s="123" customFormat="1" x14ac:dyDescent="0.25">
      <c r="A45" s="283">
        <f>A44+1</f>
        <v>37</v>
      </c>
      <c r="B45" s="284">
        <v>2440</v>
      </c>
      <c r="C45" s="285" t="s">
        <v>396</v>
      </c>
      <c r="D45" s="279">
        <v>1107.73</v>
      </c>
      <c r="E45" s="286" t="s">
        <v>168</v>
      </c>
      <c r="F45" s="287" t="s">
        <v>207</v>
      </c>
      <c r="G45" s="288" t="s">
        <v>259</v>
      </c>
      <c r="H45" s="289" t="s">
        <v>105</v>
      </c>
      <c r="I45" s="284" t="s">
        <v>106</v>
      </c>
      <c r="J45" s="303">
        <v>4</v>
      </c>
      <c r="K45" s="304">
        <v>43591</v>
      </c>
      <c r="L45" s="421"/>
    </row>
    <row r="46" spans="1:12" s="123" customFormat="1" x14ac:dyDescent="0.25">
      <c r="A46" s="283">
        <f>A45+1</f>
        <v>38</v>
      </c>
      <c r="B46" s="284">
        <v>3136</v>
      </c>
      <c r="C46" s="290" t="s">
        <v>271</v>
      </c>
      <c r="D46" s="279">
        <v>1107.73</v>
      </c>
      <c r="E46" s="286" t="s">
        <v>799</v>
      </c>
      <c r="F46" s="287" t="s">
        <v>207</v>
      </c>
      <c r="G46" s="288" t="s">
        <v>258</v>
      </c>
      <c r="H46" s="284" t="s">
        <v>108</v>
      </c>
      <c r="I46" s="284" t="s">
        <v>106</v>
      </c>
      <c r="J46" s="303">
        <v>378</v>
      </c>
      <c r="K46" s="304">
        <v>42683</v>
      </c>
      <c r="L46" s="421"/>
    </row>
    <row r="47" spans="1:12" s="123" customFormat="1" ht="15.75" thickBot="1" x14ac:dyDescent="0.3">
      <c r="A47" s="291">
        <f>A46+1</f>
        <v>39</v>
      </c>
      <c r="B47" s="292">
        <v>3066</v>
      </c>
      <c r="C47" s="293" t="s">
        <v>601</v>
      </c>
      <c r="D47" s="279">
        <v>1107.73</v>
      </c>
      <c r="E47" s="294" t="s">
        <v>120</v>
      </c>
      <c r="F47" s="295" t="s">
        <v>207</v>
      </c>
      <c r="G47" s="296" t="s">
        <v>258</v>
      </c>
      <c r="H47" s="292" t="s">
        <v>121</v>
      </c>
      <c r="I47" s="292" t="s">
        <v>106</v>
      </c>
      <c r="J47" s="312">
        <v>15</v>
      </c>
      <c r="K47" s="313">
        <v>43104</v>
      </c>
      <c r="L47" s="421"/>
    </row>
    <row r="48" spans="1:12" s="275" customFormat="1" ht="19.5" thickBot="1" x14ac:dyDescent="0.3">
      <c r="A48" s="269"/>
      <c r="B48" s="124" t="s">
        <v>274</v>
      </c>
      <c r="C48" s="270"/>
      <c r="D48" s="271"/>
      <c r="E48" s="270"/>
      <c r="F48" s="270"/>
      <c r="G48" s="272"/>
      <c r="H48" s="271"/>
      <c r="I48" s="271"/>
      <c r="J48" s="273"/>
      <c r="K48" s="274"/>
      <c r="L48" s="421"/>
    </row>
    <row r="49" spans="1:12" s="125" customFormat="1" ht="15.75" x14ac:dyDescent="0.25">
      <c r="A49" s="276">
        <f>A47+1</f>
        <v>40</v>
      </c>
      <c r="B49" s="277">
        <v>2656</v>
      </c>
      <c r="C49" s="299" t="s">
        <v>122</v>
      </c>
      <c r="D49" s="300">
        <v>708.95</v>
      </c>
      <c r="E49" s="280" t="s">
        <v>806</v>
      </c>
      <c r="F49" s="281" t="s">
        <v>208</v>
      </c>
      <c r="G49" s="282" t="s">
        <v>261</v>
      </c>
      <c r="H49" s="277" t="s">
        <v>110</v>
      </c>
      <c r="I49" s="277" t="s">
        <v>111</v>
      </c>
      <c r="J49" s="301">
        <v>410</v>
      </c>
      <c r="K49" s="302">
        <v>42331</v>
      </c>
      <c r="L49" s="421"/>
    </row>
    <row r="50" spans="1:12" s="125" customFormat="1" ht="15.75" x14ac:dyDescent="0.25">
      <c r="A50" s="283">
        <f>A49+1</f>
        <v>41</v>
      </c>
      <c r="B50" s="284">
        <v>2941</v>
      </c>
      <c r="C50" s="290" t="s">
        <v>606</v>
      </c>
      <c r="D50" s="279">
        <v>708.95</v>
      </c>
      <c r="E50" s="286" t="s">
        <v>117</v>
      </c>
      <c r="F50" s="287" t="s">
        <v>208</v>
      </c>
      <c r="G50" s="288" t="s">
        <v>260</v>
      </c>
      <c r="H50" s="284" t="s">
        <v>114</v>
      </c>
      <c r="I50" s="284" t="s">
        <v>111</v>
      </c>
      <c r="J50" s="303">
        <v>389</v>
      </c>
      <c r="K50" s="304">
        <v>43012</v>
      </c>
      <c r="L50" s="421"/>
    </row>
    <row r="51" spans="1:12" s="125" customFormat="1" ht="15.75" x14ac:dyDescent="0.25">
      <c r="A51" s="283">
        <f t="shared" ref="A51:A77" si="1">A50+1</f>
        <v>42</v>
      </c>
      <c r="B51" s="284">
        <v>2490</v>
      </c>
      <c r="C51" s="290" t="s">
        <v>598</v>
      </c>
      <c r="D51" s="279">
        <v>708.95</v>
      </c>
      <c r="E51" s="286" t="s">
        <v>800</v>
      </c>
      <c r="F51" s="287" t="s">
        <v>208</v>
      </c>
      <c r="G51" s="288" t="s">
        <v>260</v>
      </c>
      <c r="H51" s="284" t="s">
        <v>110</v>
      </c>
      <c r="I51" s="284" t="s">
        <v>111</v>
      </c>
      <c r="J51" s="303">
        <v>191</v>
      </c>
      <c r="K51" s="304">
        <v>42880</v>
      </c>
      <c r="L51" s="421"/>
    </row>
    <row r="52" spans="1:12" s="125" customFormat="1" ht="15.75" x14ac:dyDescent="0.25">
      <c r="A52" s="283">
        <f t="shared" si="1"/>
        <v>43</v>
      </c>
      <c r="B52" s="462">
        <v>3339</v>
      </c>
      <c r="C52" s="444" t="s">
        <v>677</v>
      </c>
      <c r="D52" s="279">
        <v>708.95</v>
      </c>
      <c r="E52" s="286" t="s">
        <v>959</v>
      </c>
      <c r="F52" s="287" t="s">
        <v>208</v>
      </c>
      <c r="G52" s="288" t="s">
        <v>260</v>
      </c>
      <c r="H52" s="436" t="s">
        <v>958</v>
      </c>
      <c r="I52" s="284" t="s">
        <v>111</v>
      </c>
      <c r="J52" s="76">
        <v>370</v>
      </c>
      <c r="K52" s="347">
        <v>44518</v>
      </c>
      <c r="L52" s="421"/>
    </row>
    <row r="53" spans="1:12" s="125" customFormat="1" ht="15.75" x14ac:dyDescent="0.25">
      <c r="A53" s="283">
        <f t="shared" si="1"/>
        <v>44</v>
      </c>
      <c r="B53" s="305">
        <v>2707</v>
      </c>
      <c r="C53" s="306" t="s">
        <v>176</v>
      </c>
      <c r="D53" s="279">
        <v>708.95</v>
      </c>
      <c r="E53" s="286" t="s">
        <v>67</v>
      </c>
      <c r="F53" s="287" t="s">
        <v>208</v>
      </c>
      <c r="G53" s="288" t="s">
        <v>258</v>
      </c>
      <c r="H53" s="284" t="s">
        <v>175</v>
      </c>
      <c r="I53" s="284" t="s">
        <v>111</v>
      </c>
      <c r="J53" s="303">
        <v>422</v>
      </c>
      <c r="K53" s="304">
        <v>42338</v>
      </c>
      <c r="L53" s="421"/>
    </row>
    <row r="54" spans="1:12" s="125" customFormat="1" ht="15.75" x14ac:dyDescent="0.25">
      <c r="A54" s="283">
        <f t="shared" si="1"/>
        <v>45</v>
      </c>
      <c r="B54" s="305">
        <v>2775</v>
      </c>
      <c r="C54" s="307" t="s">
        <v>708</v>
      </c>
      <c r="D54" s="279">
        <v>708.95</v>
      </c>
      <c r="E54" s="286" t="s">
        <v>803</v>
      </c>
      <c r="F54" s="287" t="s">
        <v>208</v>
      </c>
      <c r="G54" s="288" t="s">
        <v>258</v>
      </c>
      <c r="H54" s="284" t="s">
        <v>175</v>
      </c>
      <c r="I54" s="284" t="s">
        <v>111</v>
      </c>
      <c r="J54" s="303">
        <v>104</v>
      </c>
      <c r="K54" s="304">
        <v>43536</v>
      </c>
      <c r="L54" s="421"/>
    </row>
    <row r="55" spans="1:12" s="125" customFormat="1" ht="15.75" x14ac:dyDescent="0.25">
      <c r="A55" s="283">
        <f t="shared" si="1"/>
        <v>46</v>
      </c>
      <c r="B55" s="462">
        <v>3112</v>
      </c>
      <c r="C55" s="444" t="s">
        <v>508</v>
      </c>
      <c r="D55" s="279">
        <v>708.95</v>
      </c>
      <c r="E55" s="286" t="s">
        <v>809</v>
      </c>
      <c r="F55" s="287" t="s">
        <v>208</v>
      </c>
      <c r="G55" s="288" t="s">
        <v>258</v>
      </c>
      <c r="H55" s="436" t="s">
        <v>957</v>
      </c>
      <c r="I55" s="284" t="s">
        <v>111</v>
      </c>
      <c r="J55" s="303">
        <v>371</v>
      </c>
      <c r="K55" s="465">
        <v>44518</v>
      </c>
      <c r="L55" s="421"/>
    </row>
    <row r="56" spans="1:12" s="125" customFormat="1" ht="15.75" x14ac:dyDescent="0.25">
      <c r="A56" s="283">
        <f t="shared" si="1"/>
        <v>47</v>
      </c>
      <c r="B56" s="462">
        <v>3003</v>
      </c>
      <c r="C56" s="444" t="s">
        <v>486</v>
      </c>
      <c r="D56" s="279">
        <v>708.95</v>
      </c>
      <c r="E56" s="286" t="s">
        <v>67</v>
      </c>
      <c r="F56" s="287" t="s">
        <v>208</v>
      </c>
      <c r="G56" s="288" t="s">
        <v>258</v>
      </c>
      <c r="H56" s="436" t="s">
        <v>131</v>
      </c>
      <c r="I56" s="284" t="s">
        <v>111</v>
      </c>
      <c r="J56" s="303">
        <v>372</v>
      </c>
      <c r="K56" s="465">
        <v>44518</v>
      </c>
      <c r="L56" s="421"/>
    </row>
    <row r="57" spans="1:12" s="125" customFormat="1" ht="15.75" x14ac:dyDescent="0.25">
      <c r="A57" s="283">
        <f t="shared" si="1"/>
        <v>48</v>
      </c>
      <c r="B57" s="284">
        <v>2991</v>
      </c>
      <c r="C57" s="307" t="s">
        <v>482</v>
      </c>
      <c r="D57" s="279">
        <v>708.95</v>
      </c>
      <c r="E57" s="286" t="s">
        <v>130</v>
      </c>
      <c r="F57" s="287" t="s">
        <v>208</v>
      </c>
      <c r="G57" s="288" t="s">
        <v>258</v>
      </c>
      <c r="H57" s="284" t="s">
        <v>114</v>
      </c>
      <c r="I57" s="284" t="s">
        <v>111</v>
      </c>
      <c r="J57" s="303">
        <v>228</v>
      </c>
      <c r="K57" s="304">
        <v>43402</v>
      </c>
      <c r="L57" s="421"/>
    </row>
    <row r="58" spans="1:12" s="125" customFormat="1" ht="15.75" x14ac:dyDescent="0.25">
      <c r="A58" s="283">
        <f t="shared" si="1"/>
        <v>49</v>
      </c>
      <c r="B58" s="284">
        <v>3004</v>
      </c>
      <c r="C58" s="306" t="s">
        <v>278</v>
      </c>
      <c r="D58" s="279">
        <v>708.95</v>
      </c>
      <c r="E58" s="286" t="s">
        <v>791</v>
      </c>
      <c r="F58" s="287" t="s">
        <v>208</v>
      </c>
      <c r="G58" s="288" t="s">
        <v>258</v>
      </c>
      <c r="H58" s="284" t="s">
        <v>114</v>
      </c>
      <c r="I58" s="284" t="s">
        <v>111</v>
      </c>
      <c r="J58" s="303">
        <v>397</v>
      </c>
      <c r="K58" s="304">
        <v>42699</v>
      </c>
      <c r="L58" s="421"/>
    </row>
    <row r="59" spans="1:12" s="125" customFormat="1" ht="15.75" x14ac:dyDescent="0.25">
      <c r="A59" s="283">
        <f t="shared" si="1"/>
        <v>50</v>
      </c>
      <c r="B59" s="284">
        <v>2577</v>
      </c>
      <c r="C59" s="290" t="s">
        <v>604</v>
      </c>
      <c r="D59" s="279">
        <v>708.95</v>
      </c>
      <c r="E59" s="286" t="s">
        <v>15</v>
      </c>
      <c r="F59" s="287" t="s">
        <v>208</v>
      </c>
      <c r="G59" s="288" t="s">
        <v>258</v>
      </c>
      <c r="H59" s="284" t="s">
        <v>175</v>
      </c>
      <c r="I59" s="284" t="s">
        <v>111</v>
      </c>
      <c r="J59" s="303">
        <v>333</v>
      </c>
      <c r="K59" s="304">
        <v>42968</v>
      </c>
      <c r="L59" s="421"/>
    </row>
    <row r="60" spans="1:12" s="125" customFormat="1" ht="15.75" x14ac:dyDescent="0.25">
      <c r="A60" s="283">
        <f t="shared" si="1"/>
        <v>51</v>
      </c>
      <c r="B60" s="284">
        <v>2710</v>
      </c>
      <c r="C60" s="290" t="s">
        <v>123</v>
      </c>
      <c r="D60" s="279">
        <v>708.95</v>
      </c>
      <c r="E60" s="286" t="s">
        <v>16</v>
      </c>
      <c r="F60" s="287" t="s">
        <v>208</v>
      </c>
      <c r="G60" s="288" t="s">
        <v>258</v>
      </c>
      <c r="H60" s="284" t="s">
        <v>124</v>
      </c>
      <c r="I60" s="284" t="s">
        <v>111</v>
      </c>
      <c r="J60" s="303">
        <v>106</v>
      </c>
      <c r="K60" s="304">
        <v>42080</v>
      </c>
      <c r="L60" s="421"/>
    </row>
    <row r="61" spans="1:12" s="125" customFormat="1" ht="15.75" x14ac:dyDescent="0.25">
      <c r="A61" s="283">
        <f t="shared" si="1"/>
        <v>52</v>
      </c>
      <c r="B61" s="305">
        <v>2983</v>
      </c>
      <c r="C61" s="306" t="s">
        <v>179</v>
      </c>
      <c r="D61" s="279">
        <v>708.95</v>
      </c>
      <c r="E61" s="308" t="s">
        <v>792</v>
      </c>
      <c r="F61" s="287" t="s">
        <v>208</v>
      </c>
      <c r="G61" s="288" t="s">
        <v>258</v>
      </c>
      <c r="H61" s="284" t="s">
        <v>181</v>
      </c>
      <c r="I61" s="284" t="s">
        <v>111</v>
      </c>
      <c r="J61" s="303">
        <v>1</v>
      </c>
      <c r="K61" s="304">
        <v>42370</v>
      </c>
      <c r="L61" s="421"/>
    </row>
    <row r="62" spans="1:12" s="125" customFormat="1" ht="15.75" x14ac:dyDescent="0.25">
      <c r="A62" s="283">
        <f t="shared" si="1"/>
        <v>53</v>
      </c>
      <c r="B62" s="305">
        <v>2125</v>
      </c>
      <c r="C62" s="306" t="s">
        <v>180</v>
      </c>
      <c r="D62" s="279">
        <v>708.95</v>
      </c>
      <c r="E62" s="308" t="s">
        <v>792</v>
      </c>
      <c r="F62" s="287" t="s">
        <v>208</v>
      </c>
      <c r="G62" s="288" t="s">
        <v>258</v>
      </c>
      <c r="H62" s="284" t="s">
        <v>105</v>
      </c>
      <c r="I62" s="284" t="s">
        <v>111</v>
      </c>
      <c r="J62" s="303">
        <v>315</v>
      </c>
      <c r="K62" s="304">
        <v>42614</v>
      </c>
      <c r="L62" s="421"/>
    </row>
    <row r="63" spans="1:12" s="125" customFormat="1" ht="15.75" x14ac:dyDescent="0.25">
      <c r="A63" s="283">
        <f t="shared" si="1"/>
        <v>54</v>
      </c>
      <c r="B63" s="284">
        <v>2136</v>
      </c>
      <c r="C63" s="290" t="s">
        <v>118</v>
      </c>
      <c r="D63" s="279">
        <v>708.95</v>
      </c>
      <c r="E63" s="308" t="s">
        <v>792</v>
      </c>
      <c r="F63" s="287" t="s">
        <v>208</v>
      </c>
      <c r="G63" s="288" t="s">
        <v>258</v>
      </c>
      <c r="H63" s="284" t="s">
        <v>114</v>
      </c>
      <c r="I63" s="284" t="s">
        <v>111</v>
      </c>
      <c r="J63" s="303">
        <v>56</v>
      </c>
      <c r="K63" s="304">
        <v>39232</v>
      </c>
      <c r="L63" s="421"/>
    </row>
    <row r="64" spans="1:12" s="125" customFormat="1" ht="15.75" x14ac:dyDescent="0.25">
      <c r="A64" s="283">
        <f t="shared" si="1"/>
        <v>55</v>
      </c>
      <c r="B64" s="284">
        <v>2665</v>
      </c>
      <c r="C64" s="290" t="s">
        <v>543</v>
      </c>
      <c r="D64" s="279">
        <v>708.95</v>
      </c>
      <c r="E64" s="308" t="s">
        <v>150</v>
      </c>
      <c r="F64" s="287" t="s">
        <v>208</v>
      </c>
      <c r="G64" s="288" t="s">
        <v>258</v>
      </c>
      <c r="H64" s="284" t="s">
        <v>110</v>
      </c>
      <c r="I64" s="284" t="s">
        <v>111</v>
      </c>
      <c r="J64" s="303">
        <v>16</v>
      </c>
      <c r="K64" s="304">
        <v>43111</v>
      </c>
      <c r="L64" s="421"/>
    </row>
    <row r="65" spans="1:12" s="125" customFormat="1" ht="15.75" x14ac:dyDescent="0.25">
      <c r="A65" s="283">
        <f t="shared" si="1"/>
        <v>56</v>
      </c>
      <c r="B65" s="305">
        <v>2586</v>
      </c>
      <c r="C65" s="307" t="s">
        <v>861</v>
      </c>
      <c r="D65" s="279">
        <v>708.95</v>
      </c>
      <c r="E65" s="308" t="s">
        <v>150</v>
      </c>
      <c r="F65" s="287" t="s">
        <v>208</v>
      </c>
      <c r="G65" s="288" t="s">
        <v>258</v>
      </c>
      <c r="H65" s="284" t="s">
        <v>110</v>
      </c>
      <c r="I65" s="284" t="s">
        <v>111</v>
      </c>
      <c r="J65" s="303">
        <v>266</v>
      </c>
      <c r="K65" s="304">
        <v>44442</v>
      </c>
      <c r="L65" s="421"/>
    </row>
    <row r="66" spans="1:12" s="125" customFormat="1" ht="15.75" x14ac:dyDescent="0.25">
      <c r="A66" s="283">
        <f t="shared" si="1"/>
        <v>57</v>
      </c>
      <c r="B66" s="305">
        <v>2834</v>
      </c>
      <c r="C66" s="306" t="s">
        <v>279</v>
      </c>
      <c r="D66" s="279">
        <v>708.95</v>
      </c>
      <c r="E66" s="308" t="s">
        <v>115</v>
      </c>
      <c r="F66" s="287" t="s">
        <v>208</v>
      </c>
      <c r="G66" s="288" t="s">
        <v>258</v>
      </c>
      <c r="H66" s="284" t="s">
        <v>175</v>
      </c>
      <c r="I66" s="284" t="s">
        <v>111</v>
      </c>
      <c r="J66" s="303">
        <v>421</v>
      </c>
      <c r="K66" s="304">
        <v>42737</v>
      </c>
      <c r="L66" s="421"/>
    </row>
    <row r="67" spans="1:12" s="125" customFormat="1" ht="16.5" customHeight="1" x14ac:dyDescent="0.25">
      <c r="A67" s="283">
        <f t="shared" si="1"/>
        <v>58</v>
      </c>
      <c r="B67" s="305">
        <v>1363</v>
      </c>
      <c r="C67" s="306" t="s">
        <v>280</v>
      </c>
      <c r="D67" s="279">
        <v>708.95</v>
      </c>
      <c r="E67" s="308" t="s">
        <v>115</v>
      </c>
      <c r="F67" s="287" t="s">
        <v>208</v>
      </c>
      <c r="G67" s="288" t="s">
        <v>258</v>
      </c>
      <c r="H67" s="284" t="s">
        <v>175</v>
      </c>
      <c r="I67" s="284" t="s">
        <v>111</v>
      </c>
      <c r="J67" s="303">
        <v>420</v>
      </c>
      <c r="K67" s="304">
        <v>42737</v>
      </c>
      <c r="L67" s="421"/>
    </row>
    <row r="68" spans="1:12" s="125" customFormat="1" ht="15.75" x14ac:dyDescent="0.25">
      <c r="A68" s="283">
        <f t="shared" si="1"/>
        <v>59</v>
      </c>
      <c r="B68" s="462">
        <v>3132</v>
      </c>
      <c r="C68" s="444" t="s">
        <v>509</v>
      </c>
      <c r="D68" s="279">
        <v>708.95</v>
      </c>
      <c r="E68" s="286" t="s">
        <v>113</v>
      </c>
      <c r="F68" s="287" t="s">
        <v>208</v>
      </c>
      <c r="G68" s="288" t="s">
        <v>258</v>
      </c>
      <c r="H68" s="284" t="s">
        <v>175</v>
      </c>
      <c r="I68" s="284" t="s">
        <v>111</v>
      </c>
      <c r="J68" s="464">
        <v>373</v>
      </c>
      <c r="K68" s="347">
        <v>44518</v>
      </c>
      <c r="L68" s="421"/>
    </row>
    <row r="69" spans="1:12" s="125" customFormat="1" ht="15.75" x14ac:dyDescent="0.25">
      <c r="A69" s="283">
        <f t="shared" si="1"/>
        <v>60</v>
      </c>
      <c r="B69" s="466"/>
      <c r="C69" s="466" t="s">
        <v>212</v>
      </c>
      <c r="D69" s="279">
        <v>708.95</v>
      </c>
      <c r="E69" s="286" t="s">
        <v>50</v>
      </c>
      <c r="F69" s="287" t="s">
        <v>208</v>
      </c>
      <c r="G69" s="288" t="s">
        <v>258</v>
      </c>
      <c r="H69" s="297"/>
      <c r="I69" s="284" t="s">
        <v>111</v>
      </c>
      <c r="J69" s="298"/>
      <c r="K69" s="342"/>
      <c r="L69" s="421"/>
    </row>
    <row r="70" spans="1:12" s="125" customFormat="1" ht="15.75" x14ac:dyDescent="0.25">
      <c r="A70" s="283">
        <f t="shared" si="1"/>
        <v>61</v>
      </c>
      <c r="B70" s="462">
        <v>2514</v>
      </c>
      <c r="C70" s="444" t="s">
        <v>642</v>
      </c>
      <c r="D70" s="279">
        <v>708.95</v>
      </c>
      <c r="E70" s="467" t="s">
        <v>803</v>
      </c>
      <c r="F70" s="287" t="s">
        <v>208</v>
      </c>
      <c r="G70" s="288" t="s">
        <v>258</v>
      </c>
      <c r="H70" s="284" t="s">
        <v>175</v>
      </c>
      <c r="I70" s="284" t="s">
        <v>111</v>
      </c>
      <c r="J70" s="464">
        <v>374</v>
      </c>
      <c r="K70" s="347">
        <v>44518</v>
      </c>
      <c r="L70" s="421"/>
    </row>
    <row r="71" spans="1:12" s="125" customFormat="1" ht="15.75" x14ac:dyDescent="0.25">
      <c r="A71" s="283">
        <f t="shared" si="1"/>
        <v>62</v>
      </c>
      <c r="B71" s="462">
        <v>3229</v>
      </c>
      <c r="C71" s="444" t="s">
        <v>537</v>
      </c>
      <c r="D71" s="279">
        <v>708.95</v>
      </c>
      <c r="E71" s="286" t="s">
        <v>801</v>
      </c>
      <c r="F71" s="287" t="s">
        <v>208</v>
      </c>
      <c r="G71" s="288" t="s">
        <v>842</v>
      </c>
      <c r="H71" s="436" t="s">
        <v>956</v>
      </c>
      <c r="I71" s="284" t="s">
        <v>111</v>
      </c>
      <c r="J71" s="464">
        <v>375</v>
      </c>
      <c r="K71" s="347">
        <v>44518</v>
      </c>
      <c r="L71" s="421"/>
    </row>
    <row r="72" spans="1:12" s="125" customFormat="1" ht="15.75" x14ac:dyDescent="0.25">
      <c r="A72" s="283">
        <f t="shared" si="1"/>
        <v>63</v>
      </c>
      <c r="B72" s="462">
        <v>3242</v>
      </c>
      <c r="C72" s="444" t="s">
        <v>659</v>
      </c>
      <c r="D72" s="279">
        <v>708.95</v>
      </c>
      <c r="E72" s="286" t="s">
        <v>790</v>
      </c>
      <c r="F72" s="287" t="s">
        <v>208</v>
      </c>
      <c r="G72" s="288" t="s">
        <v>842</v>
      </c>
      <c r="H72" s="436" t="s">
        <v>956</v>
      </c>
      <c r="I72" s="284" t="s">
        <v>111</v>
      </c>
      <c r="J72" s="464">
        <v>376</v>
      </c>
      <c r="K72" s="347">
        <v>44518</v>
      </c>
      <c r="L72" s="421"/>
    </row>
    <row r="73" spans="1:12" s="125" customFormat="1" ht="15.75" x14ac:dyDescent="0.25">
      <c r="A73" s="283">
        <f t="shared" si="1"/>
        <v>64</v>
      </c>
      <c r="B73" s="305">
        <v>2086</v>
      </c>
      <c r="C73" s="307" t="s">
        <v>190</v>
      </c>
      <c r="D73" s="279">
        <v>708.95</v>
      </c>
      <c r="E73" s="286" t="s">
        <v>860</v>
      </c>
      <c r="F73" s="287" t="s">
        <v>208</v>
      </c>
      <c r="G73" s="288" t="s">
        <v>259</v>
      </c>
      <c r="H73" s="284" t="s">
        <v>114</v>
      </c>
      <c r="I73" s="284" t="s">
        <v>111</v>
      </c>
      <c r="J73" s="303">
        <v>85</v>
      </c>
      <c r="K73" s="304">
        <v>42444</v>
      </c>
      <c r="L73" s="421"/>
    </row>
    <row r="74" spans="1:12" s="125" customFormat="1" ht="15.75" x14ac:dyDescent="0.25">
      <c r="A74" s="283">
        <f t="shared" si="1"/>
        <v>65</v>
      </c>
      <c r="B74" s="284">
        <v>2779</v>
      </c>
      <c r="C74" s="306" t="s">
        <v>433</v>
      </c>
      <c r="D74" s="279">
        <v>708.95</v>
      </c>
      <c r="E74" s="308" t="s">
        <v>927</v>
      </c>
      <c r="F74" s="287" t="s">
        <v>208</v>
      </c>
      <c r="G74" s="288" t="s">
        <v>259</v>
      </c>
      <c r="H74" s="284" t="s">
        <v>105</v>
      </c>
      <c r="I74" s="284" t="s">
        <v>111</v>
      </c>
      <c r="J74" s="303">
        <v>197</v>
      </c>
      <c r="K74" s="304">
        <v>42885</v>
      </c>
      <c r="L74" s="421"/>
    </row>
    <row r="75" spans="1:12" s="125" customFormat="1" ht="15.75" x14ac:dyDescent="0.25">
      <c r="A75" s="283">
        <f t="shared" si="1"/>
        <v>66</v>
      </c>
      <c r="B75" s="284">
        <v>3138</v>
      </c>
      <c r="C75" s="306" t="s">
        <v>513</v>
      </c>
      <c r="D75" s="279">
        <v>708.95</v>
      </c>
      <c r="E75" s="286" t="s">
        <v>793</v>
      </c>
      <c r="F75" s="287" t="s">
        <v>208</v>
      </c>
      <c r="G75" s="288" t="s">
        <v>259</v>
      </c>
      <c r="H75" s="284" t="s">
        <v>105</v>
      </c>
      <c r="I75" s="284" t="s">
        <v>111</v>
      </c>
      <c r="J75" s="303">
        <v>121</v>
      </c>
      <c r="K75" s="304">
        <v>44295</v>
      </c>
      <c r="L75" s="421"/>
    </row>
    <row r="76" spans="1:12" s="125" customFormat="1" ht="15.75" x14ac:dyDescent="0.25">
      <c r="A76" s="283">
        <f t="shared" si="1"/>
        <v>67</v>
      </c>
      <c r="B76" s="284">
        <v>2931</v>
      </c>
      <c r="C76" s="306" t="s">
        <v>266</v>
      </c>
      <c r="D76" s="279">
        <v>708.95</v>
      </c>
      <c r="E76" s="308" t="s">
        <v>927</v>
      </c>
      <c r="F76" s="287" t="s">
        <v>208</v>
      </c>
      <c r="G76" s="288" t="s">
        <v>259</v>
      </c>
      <c r="H76" s="284" t="s">
        <v>105</v>
      </c>
      <c r="I76" s="284" t="s">
        <v>111</v>
      </c>
      <c r="J76" s="303">
        <v>4</v>
      </c>
      <c r="K76" s="304">
        <v>43832</v>
      </c>
      <c r="L76" s="421"/>
    </row>
    <row r="77" spans="1:12" s="125" customFormat="1" ht="16.5" thickBot="1" x14ac:dyDescent="0.3">
      <c r="A77" s="283">
        <f t="shared" si="1"/>
        <v>68</v>
      </c>
      <c r="B77" s="309">
        <v>2864</v>
      </c>
      <c r="C77" s="310" t="s">
        <v>173</v>
      </c>
      <c r="D77" s="311">
        <v>708.95</v>
      </c>
      <c r="E77" s="308" t="s">
        <v>927</v>
      </c>
      <c r="F77" s="295" t="s">
        <v>208</v>
      </c>
      <c r="G77" s="296" t="s">
        <v>259</v>
      </c>
      <c r="H77" s="292" t="s">
        <v>105</v>
      </c>
      <c r="I77" s="292" t="s">
        <v>111</v>
      </c>
      <c r="J77" s="312">
        <v>382</v>
      </c>
      <c r="K77" s="313">
        <v>42307</v>
      </c>
      <c r="L77" s="421"/>
    </row>
    <row r="78" spans="1:12" s="123" customFormat="1" ht="15.75" customHeight="1" thickBot="1" x14ac:dyDescent="0.3">
      <c r="A78" s="415" t="s">
        <v>868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421"/>
    </row>
    <row r="79" spans="1:12" s="123" customFormat="1" ht="16.5" customHeight="1" x14ac:dyDescent="0.25">
      <c r="A79" s="276">
        <f>A77+1</f>
        <v>69</v>
      </c>
      <c r="B79" s="277">
        <v>2833</v>
      </c>
      <c r="C79" s="299" t="s">
        <v>152</v>
      </c>
      <c r="D79" s="300">
        <v>930.5</v>
      </c>
      <c r="E79" s="280" t="s">
        <v>810</v>
      </c>
      <c r="F79" s="281" t="s">
        <v>206</v>
      </c>
      <c r="G79" s="314" t="s">
        <v>258</v>
      </c>
      <c r="H79" s="277" t="s">
        <v>110</v>
      </c>
      <c r="I79" s="277" t="s">
        <v>154</v>
      </c>
      <c r="J79" s="301">
        <v>111</v>
      </c>
      <c r="K79" s="302">
        <v>44293</v>
      </c>
      <c r="L79" s="421"/>
    </row>
    <row r="80" spans="1:12" s="123" customFormat="1" x14ac:dyDescent="0.25">
      <c r="A80" s="283">
        <f t="shared" ref="A80:A86" si="2">A79+1</f>
        <v>70</v>
      </c>
      <c r="B80" s="261">
        <v>2687</v>
      </c>
      <c r="C80" s="468" t="s">
        <v>239</v>
      </c>
      <c r="D80" s="279">
        <v>930.5</v>
      </c>
      <c r="E80" s="286" t="s">
        <v>50</v>
      </c>
      <c r="F80" s="287" t="s">
        <v>206</v>
      </c>
      <c r="G80" s="317" t="s">
        <v>258</v>
      </c>
      <c r="H80" s="436" t="s">
        <v>110</v>
      </c>
      <c r="I80" s="284" t="s">
        <v>154</v>
      </c>
      <c r="J80" s="76">
        <v>377</v>
      </c>
      <c r="K80" s="347">
        <v>44518</v>
      </c>
      <c r="L80" s="421"/>
    </row>
    <row r="81" spans="1:12" s="123" customFormat="1" x14ac:dyDescent="0.25">
      <c r="A81" s="283">
        <f t="shared" si="2"/>
        <v>71</v>
      </c>
      <c r="B81" s="284">
        <v>2701</v>
      </c>
      <c r="C81" s="290" t="s">
        <v>214</v>
      </c>
      <c r="D81" s="279">
        <v>930.5</v>
      </c>
      <c r="E81" s="286" t="s">
        <v>807</v>
      </c>
      <c r="F81" s="287" t="s">
        <v>206</v>
      </c>
      <c r="G81" s="288" t="s">
        <v>258</v>
      </c>
      <c r="H81" s="284" t="s">
        <v>110</v>
      </c>
      <c r="I81" s="284" t="s">
        <v>154</v>
      </c>
      <c r="J81" s="303">
        <v>84</v>
      </c>
      <c r="K81" s="304">
        <v>44258</v>
      </c>
      <c r="L81" s="421"/>
    </row>
    <row r="82" spans="1:12" s="123" customFormat="1" x14ac:dyDescent="0.25">
      <c r="A82" s="283">
        <f t="shared" si="2"/>
        <v>72</v>
      </c>
      <c r="B82" s="284">
        <v>2790</v>
      </c>
      <c r="C82" s="290" t="s">
        <v>160</v>
      </c>
      <c r="D82" s="279">
        <v>930.5</v>
      </c>
      <c r="E82" s="286" t="s">
        <v>808</v>
      </c>
      <c r="F82" s="287" t="s">
        <v>206</v>
      </c>
      <c r="G82" s="288" t="s">
        <v>258</v>
      </c>
      <c r="H82" s="284" t="s">
        <v>110</v>
      </c>
      <c r="I82" s="284" t="s">
        <v>154</v>
      </c>
      <c r="J82" s="303">
        <v>10</v>
      </c>
      <c r="K82" s="304">
        <v>40337</v>
      </c>
      <c r="L82" s="421"/>
    </row>
    <row r="83" spans="1:12" s="123" customFormat="1" ht="16.5" customHeight="1" x14ac:dyDescent="0.25">
      <c r="A83" s="283">
        <f t="shared" si="2"/>
        <v>73</v>
      </c>
      <c r="B83" s="284">
        <v>2614</v>
      </c>
      <c r="C83" s="306" t="s">
        <v>169</v>
      </c>
      <c r="D83" s="279">
        <v>930.5</v>
      </c>
      <c r="E83" s="286" t="s">
        <v>929</v>
      </c>
      <c r="F83" s="287" t="s">
        <v>206</v>
      </c>
      <c r="G83" s="288" t="s">
        <v>258</v>
      </c>
      <c r="H83" s="284" t="s">
        <v>110</v>
      </c>
      <c r="I83" s="284" t="s">
        <v>154</v>
      </c>
      <c r="J83" s="303">
        <v>120</v>
      </c>
      <c r="K83" s="304">
        <v>44295</v>
      </c>
      <c r="L83" s="421"/>
    </row>
    <row r="84" spans="1:12" s="123" customFormat="1" x14ac:dyDescent="0.25">
      <c r="A84" s="283">
        <f t="shared" si="2"/>
        <v>74</v>
      </c>
      <c r="B84" s="284">
        <v>2969</v>
      </c>
      <c r="C84" s="290" t="s">
        <v>561</v>
      </c>
      <c r="D84" s="279">
        <v>930.5</v>
      </c>
      <c r="E84" s="286" t="s">
        <v>18</v>
      </c>
      <c r="F84" s="287" t="s">
        <v>206</v>
      </c>
      <c r="G84" s="288" t="s">
        <v>258</v>
      </c>
      <c r="H84" s="284" t="s">
        <v>110</v>
      </c>
      <c r="I84" s="284" t="s">
        <v>154</v>
      </c>
      <c r="J84" s="303">
        <v>170</v>
      </c>
      <c r="K84" s="304">
        <v>43312</v>
      </c>
      <c r="L84" s="421"/>
    </row>
    <row r="85" spans="1:12" s="123" customFormat="1" x14ac:dyDescent="0.25">
      <c r="A85" s="283">
        <f t="shared" si="2"/>
        <v>75</v>
      </c>
      <c r="B85" s="284">
        <v>2866</v>
      </c>
      <c r="C85" s="290" t="s">
        <v>265</v>
      </c>
      <c r="D85" s="279">
        <v>930.5</v>
      </c>
      <c r="E85" s="286" t="s">
        <v>811</v>
      </c>
      <c r="F85" s="287" t="s">
        <v>206</v>
      </c>
      <c r="G85" s="288" t="s">
        <v>259</v>
      </c>
      <c r="H85" s="284" t="s">
        <v>156</v>
      </c>
      <c r="I85" s="284" t="s">
        <v>154</v>
      </c>
      <c r="J85" s="303">
        <v>288</v>
      </c>
      <c r="K85" s="304">
        <v>42597</v>
      </c>
      <c r="L85" s="421"/>
    </row>
    <row r="86" spans="1:12" s="123" customFormat="1" ht="15.75" thickBot="1" x14ac:dyDescent="0.3">
      <c r="A86" s="291">
        <f t="shared" si="2"/>
        <v>76</v>
      </c>
      <c r="B86" s="292">
        <v>2642</v>
      </c>
      <c r="C86" s="293" t="s">
        <v>159</v>
      </c>
      <c r="D86" s="311">
        <v>930.5</v>
      </c>
      <c r="E86" s="294" t="s">
        <v>806</v>
      </c>
      <c r="F86" s="295" t="s">
        <v>206</v>
      </c>
      <c r="G86" s="296" t="s">
        <v>261</v>
      </c>
      <c r="H86" s="292" t="s">
        <v>110</v>
      </c>
      <c r="I86" s="292" t="s">
        <v>154</v>
      </c>
      <c r="J86" s="312">
        <v>117</v>
      </c>
      <c r="K86" s="313">
        <v>42093</v>
      </c>
      <c r="L86" s="421"/>
    </row>
    <row r="87" spans="1:12" s="115" customFormat="1" ht="15.75" x14ac:dyDescent="0.2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419"/>
    </row>
    <row r="88" spans="1:12" s="115" customFormat="1" ht="15.75" x14ac:dyDescent="0.25">
      <c r="A88" s="16"/>
      <c r="B88" s="16"/>
      <c r="C88" s="126"/>
      <c r="D88" s="127"/>
      <c r="E88" s="126"/>
      <c r="F88" s="126"/>
      <c r="G88" s="16"/>
      <c r="H88" s="126"/>
      <c r="I88" s="16"/>
      <c r="J88" s="128"/>
      <c r="K88" s="13"/>
      <c r="L88" s="419"/>
    </row>
    <row r="89" spans="1:12" s="115" customFormat="1" ht="16.5" thickBot="1" x14ac:dyDescent="0.3">
      <c r="A89" s="17"/>
      <c r="B89" s="17"/>
      <c r="C89" s="15"/>
      <c r="D89" s="129"/>
      <c r="E89" s="15"/>
      <c r="F89" s="15"/>
      <c r="G89" s="17"/>
      <c r="H89" s="15"/>
      <c r="I89" s="17"/>
      <c r="K89" s="13"/>
      <c r="L89" s="419"/>
    </row>
    <row r="90" spans="1:12" ht="15.75" x14ac:dyDescent="0.25">
      <c r="A90" s="17"/>
      <c r="B90" s="17"/>
      <c r="C90" s="318" t="s">
        <v>88</v>
      </c>
      <c r="D90" s="319" t="s">
        <v>89</v>
      </c>
      <c r="E90" s="18"/>
      <c r="F90" s="18"/>
      <c r="G90" s="74"/>
      <c r="H90" s="18"/>
      <c r="I90" s="74"/>
    </row>
    <row r="91" spans="1:12" ht="15.75" x14ac:dyDescent="0.25">
      <c r="A91" s="17"/>
      <c r="B91" s="17"/>
      <c r="C91" s="320" t="s">
        <v>161</v>
      </c>
      <c r="D91" s="321">
        <f>D93-D92</f>
        <v>75</v>
      </c>
      <c r="E91" s="18"/>
      <c r="F91" s="18"/>
      <c r="G91" s="74"/>
      <c r="H91" s="18"/>
      <c r="I91" s="74"/>
    </row>
    <row r="92" spans="1:12" ht="15.75" x14ac:dyDescent="0.25">
      <c r="A92" s="17"/>
      <c r="B92" s="17"/>
      <c r="C92" s="320" t="s">
        <v>162</v>
      </c>
      <c r="D92" s="321">
        <v>1</v>
      </c>
      <c r="E92" s="18"/>
      <c r="F92" s="18"/>
      <c r="G92" s="74"/>
      <c r="H92" s="18"/>
      <c r="I92" s="74"/>
    </row>
    <row r="93" spans="1:12" ht="16.5" thickBot="1" x14ac:dyDescent="0.3">
      <c r="A93" s="17"/>
      <c r="B93" s="17"/>
      <c r="C93" s="322" t="s">
        <v>10</v>
      </c>
      <c r="D93" s="323">
        <v>76</v>
      </c>
      <c r="E93" s="18"/>
      <c r="F93" s="18"/>
      <c r="G93" s="74"/>
      <c r="H93" s="18"/>
      <c r="I93" s="74"/>
    </row>
    <row r="94" spans="1:12" ht="15.75" x14ac:dyDescent="0.25">
      <c r="C94" s="6"/>
      <c r="D94" s="7"/>
    </row>
    <row r="95" spans="1:12" ht="15.75" x14ac:dyDescent="0.25">
      <c r="A95" s="19"/>
      <c r="B95" s="14"/>
      <c r="C95" s="8"/>
      <c r="D95" s="10"/>
      <c r="E95" s="8"/>
      <c r="F95" s="8"/>
      <c r="H95" s="8"/>
    </row>
    <row r="96" spans="1:12" ht="15.75" x14ac:dyDescent="0.25">
      <c r="A96" s="19"/>
      <c r="B96" s="14"/>
      <c r="C96" s="8"/>
      <c r="D96" s="10"/>
      <c r="E96" s="8"/>
      <c r="F96" s="8"/>
      <c r="H96" s="8"/>
    </row>
    <row r="97" spans="1:1" x14ac:dyDescent="0.25">
      <c r="A97" s="14"/>
    </row>
    <row r="98" spans="1:1" ht="15.75" customHeight="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</sheetData>
  <sortState xmlns:xlrd2="http://schemas.microsoft.com/office/spreadsheetml/2017/richdata2" ref="B50:K77">
    <sortCondition ref="G50:G77"/>
  </sortState>
  <mergeCells count="1">
    <mergeCell ref="A1:K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9"/>
  <sheetViews>
    <sheetView workbookViewId="0">
      <selection activeCell="G19" sqref="G19"/>
    </sheetView>
  </sheetViews>
  <sheetFormatPr defaultRowHeight="15" x14ac:dyDescent="0.25"/>
  <cols>
    <col min="1" max="1" width="9.140625" style="163"/>
    <col min="2" max="2" width="7.7109375" style="183" customWidth="1"/>
    <col min="3" max="3" width="45.5703125" style="163" bestFit="1" customWidth="1"/>
    <col min="4" max="4" width="12" style="184" customWidth="1"/>
    <col min="5" max="5" width="43.5703125" style="163" bestFit="1" customWidth="1"/>
    <col min="6" max="6" width="12.28515625" style="185" customWidth="1"/>
    <col min="7" max="7" width="11.28515625" style="163" bestFit="1" customWidth="1"/>
    <col min="8" max="8" width="10.7109375" style="163" bestFit="1" customWidth="1"/>
    <col min="9" max="16384" width="9.140625" style="163"/>
  </cols>
  <sheetData>
    <row r="1" spans="2:8" x14ac:dyDescent="0.25">
      <c r="B1" s="473" t="s">
        <v>873</v>
      </c>
      <c r="C1" s="473"/>
      <c r="D1" s="473"/>
      <c r="E1" s="473"/>
      <c r="F1" s="473"/>
      <c r="G1" s="473"/>
      <c r="H1" s="473"/>
    </row>
    <row r="2" spans="2:8" x14ac:dyDescent="0.25">
      <c r="B2" s="473"/>
      <c r="C2" s="473"/>
      <c r="D2" s="473"/>
      <c r="E2" s="473"/>
      <c r="F2" s="473"/>
      <c r="G2" s="473"/>
      <c r="H2" s="473"/>
    </row>
    <row r="3" spans="2:8" x14ac:dyDescent="0.25">
      <c r="B3" s="473"/>
      <c r="C3" s="473"/>
      <c r="D3" s="473"/>
      <c r="E3" s="473"/>
      <c r="F3" s="473"/>
      <c r="G3" s="473"/>
      <c r="H3" s="473"/>
    </row>
    <row r="4" spans="2:8" x14ac:dyDescent="0.25">
      <c r="B4" s="473"/>
      <c r="C4" s="473"/>
      <c r="D4" s="473"/>
      <c r="E4" s="473"/>
      <c r="F4" s="473"/>
      <c r="G4" s="473"/>
      <c r="H4" s="473"/>
    </row>
    <row r="6" spans="2:8" s="186" customFormat="1" ht="13.5" thickBot="1" x14ac:dyDescent="0.25">
      <c r="B6" s="187" t="s">
        <v>1</v>
      </c>
      <c r="D6" s="188"/>
      <c r="H6" s="189" t="s">
        <v>960</v>
      </c>
    </row>
    <row r="7" spans="2:8" ht="15.75" thickBot="1" x14ac:dyDescent="0.3">
      <c r="B7" s="477" t="s">
        <v>932</v>
      </c>
      <c r="C7" s="478"/>
      <c r="D7" s="478"/>
      <c r="E7" s="478"/>
      <c r="F7" s="478"/>
      <c r="G7" s="478"/>
      <c r="H7" s="479"/>
    </row>
    <row r="8" spans="2:8" s="185" customFormat="1" ht="15.75" thickBot="1" x14ac:dyDescent="0.3">
      <c r="B8" s="190" t="s">
        <v>285</v>
      </c>
      <c r="C8" s="191" t="s">
        <v>163</v>
      </c>
      <c r="D8" s="192" t="s">
        <v>277</v>
      </c>
      <c r="E8" s="191" t="s">
        <v>288</v>
      </c>
      <c r="F8" s="191" t="s">
        <v>863</v>
      </c>
      <c r="G8" s="193" t="s">
        <v>930</v>
      </c>
      <c r="H8" s="194" t="s">
        <v>931</v>
      </c>
    </row>
    <row r="9" spans="2:8" x14ac:dyDescent="0.25">
      <c r="B9" s="173">
        <v>900316</v>
      </c>
      <c r="C9" s="159" t="s">
        <v>626</v>
      </c>
      <c r="D9" s="195">
        <v>4589.6400000000003</v>
      </c>
      <c r="E9" s="179" t="s">
        <v>287</v>
      </c>
      <c r="F9" s="179" t="s">
        <v>286</v>
      </c>
      <c r="G9" s="424">
        <v>44316</v>
      </c>
      <c r="H9" s="425">
        <v>45045</v>
      </c>
    </row>
    <row r="10" spans="2:8" x14ac:dyDescent="0.25">
      <c r="B10" s="174">
        <v>905005</v>
      </c>
      <c r="C10" s="160" t="s">
        <v>705</v>
      </c>
      <c r="D10" s="196">
        <v>4589.6400000000003</v>
      </c>
      <c r="E10" s="180" t="s">
        <v>287</v>
      </c>
      <c r="F10" s="180" t="s">
        <v>286</v>
      </c>
      <c r="G10" s="424">
        <v>44316</v>
      </c>
      <c r="H10" s="425">
        <v>45045</v>
      </c>
    </row>
    <row r="11" spans="2:8" x14ac:dyDescent="0.25">
      <c r="B11" s="174">
        <v>905022</v>
      </c>
      <c r="C11" s="160" t="s">
        <v>833</v>
      </c>
      <c r="D11" s="196">
        <v>4589.6400000000003</v>
      </c>
      <c r="E11" s="180" t="s">
        <v>287</v>
      </c>
      <c r="F11" s="180" t="s">
        <v>286</v>
      </c>
      <c r="G11" s="424">
        <v>44316</v>
      </c>
      <c r="H11" s="425">
        <v>45045</v>
      </c>
    </row>
    <row r="12" spans="2:8" x14ac:dyDescent="0.25">
      <c r="B12" s="174">
        <v>905236</v>
      </c>
      <c r="C12" s="160" t="s">
        <v>832</v>
      </c>
      <c r="D12" s="196">
        <v>4589.6400000000003</v>
      </c>
      <c r="E12" s="180" t="s">
        <v>287</v>
      </c>
      <c r="F12" s="180" t="s">
        <v>286</v>
      </c>
      <c r="G12" s="424">
        <v>44316</v>
      </c>
      <c r="H12" s="425">
        <v>45045</v>
      </c>
    </row>
    <row r="13" spans="2:8" x14ac:dyDescent="0.25">
      <c r="B13" s="174">
        <v>905237</v>
      </c>
      <c r="C13" s="160" t="s">
        <v>592</v>
      </c>
      <c r="D13" s="196">
        <v>4589.6400000000003</v>
      </c>
      <c r="E13" s="180" t="s">
        <v>287</v>
      </c>
      <c r="F13" s="180" t="s">
        <v>286</v>
      </c>
      <c r="G13" s="424">
        <v>44316</v>
      </c>
      <c r="H13" s="425">
        <v>45045</v>
      </c>
    </row>
    <row r="14" spans="2:8" x14ac:dyDescent="0.25">
      <c r="B14" s="174">
        <v>905238</v>
      </c>
      <c r="C14" s="160" t="s">
        <v>831</v>
      </c>
      <c r="D14" s="196">
        <v>4589.6400000000003</v>
      </c>
      <c r="E14" s="180" t="s">
        <v>287</v>
      </c>
      <c r="F14" s="180" t="s">
        <v>286</v>
      </c>
      <c r="G14" s="424">
        <v>44316</v>
      </c>
      <c r="H14" s="425">
        <v>45045</v>
      </c>
    </row>
    <row r="15" spans="2:8" x14ac:dyDescent="0.25">
      <c r="B15" s="197">
        <v>3167</v>
      </c>
      <c r="C15" s="161" t="s">
        <v>270</v>
      </c>
      <c r="D15" s="196">
        <v>4589.6400000000003</v>
      </c>
      <c r="E15" s="180" t="s">
        <v>704</v>
      </c>
      <c r="F15" s="180" t="s">
        <v>31</v>
      </c>
      <c r="G15" s="424">
        <v>44316</v>
      </c>
      <c r="H15" s="425">
        <v>45045</v>
      </c>
    </row>
    <row r="16" spans="2:8" x14ac:dyDescent="0.25">
      <c r="B16" s="174">
        <v>900232</v>
      </c>
      <c r="C16" s="160" t="s">
        <v>828</v>
      </c>
      <c r="D16" s="196">
        <v>1835.86</v>
      </c>
      <c r="E16" s="180" t="s">
        <v>276</v>
      </c>
      <c r="F16" s="180" t="s">
        <v>286</v>
      </c>
      <c r="G16" s="424">
        <v>44039</v>
      </c>
      <c r="H16" s="425">
        <v>44769</v>
      </c>
    </row>
    <row r="17" spans="2:8" x14ac:dyDescent="0.25">
      <c r="B17" s="174">
        <v>900317</v>
      </c>
      <c r="C17" s="160" t="s">
        <v>829</v>
      </c>
      <c r="D17" s="196">
        <v>1835.86</v>
      </c>
      <c r="E17" s="180" t="s">
        <v>276</v>
      </c>
      <c r="F17" s="180" t="s">
        <v>286</v>
      </c>
      <c r="G17" s="424">
        <v>44039</v>
      </c>
      <c r="H17" s="425">
        <v>44769</v>
      </c>
    </row>
    <row r="18" spans="2:8" ht="15.75" thickBot="1" x14ac:dyDescent="0.3">
      <c r="B18" s="198">
        <v>905224</v>
      </c>
      <c r="C18" s="199" t="s">
        <v>830</v>
      </c>
      <c r="D18" s="200">
        <v>1835.86</v>
      </c>
      <c r="E18" s="212" t="s">
        <v>276</v>
      </c>
      <c r="F18" s="212" t="s">
        <v>286</v>
      </c>
      <c r="G18" s="426">
        <v>44530</v>
      </c>
      <c r="H18" s="427">
        <v>44769</v>
      </c>
    </row>
    <row r="19" spans="2:8" x14ac:dyDescent="0.25">
      <c r="B19" s="202"/>
      <c r="C19" s="203"/>
      <c r="D19" s="204"/>
      <c r="E19" s="205"/>
      <c r="F19" s="206"/>
    </row>
    <row r="20" spans="2:8" ht="15.75" thickBot="1" x14ac:dyDescent="0.3"/>
    <row r="21" spans="2:8" ht="15.75" thickBot="1" x14ac:dyDescent="0.3">
      <c r="B21" s="477" t="s">
        <v>862</v>
      </c>
      <c r="C21" s="478"/>
      <c r="D21" s="478"/>
      <c r="E21" s="478"/>
      <c r="F21" s="478"/>
      <c r="G21" s="478"/>
      <c r="H21" s="479"/>
    </row>
    <row r="22" spans="2:8" s="185" customFormat="1" ht="15.75" thickBot="1" x14ac:dyDescent="0.3">
      <c r="B22" s="190" t="s">
        <v>285</v>
      </c>
      <c r="C22" s="191" t="s">
        <v>163</v>
      </c>
      <c r="D22" s="192" t="s">
        <v>277</v>
      </c>
      <c r="E22" s="191" t="s">
        <v>288</v>
      </c>
      <c r="F22" s="191" t="s">
        <v>863</v>
      </c>
      <c r="G22" s="193" t="s">
        <v>930</v>
      </c>
      <c r="H22" s="194" t="s">
        <v>931</v>
      </c>
    </row>
    <row r="23" spans="2:8" x14ac:dyDescent="0.25">
      <c r="B23" s="448">
        <v>905250</v>
      </c>
      <c r="C23" s="166" t="s">
        <v>945</v>
      </c>
      <c r="D23" s="449">
        <v>1500</v>
      </c>
      <c r="E23" s="179" t="s">
        <v>946</v>
      </c>
      <c r="F23" s="179" t="s">
        <v>286</v>
      </c>
      <c r="G23" s="450">
        <v>44494</v>
      </c>
      <c r="H23" s="214"/>
    </row>
    <row r="24" spans="2:8" x14ac:dyDescent="0.25">
      <c r="B24" s="197">
        <v>905251</v>
      </c>
      <c r="C24" s="161" t="s">
        <v>944</v>
      </c>
      <c r="D24" s="207">
        <v>1500</v>
      </c>
      <c r="E24" s="447" t="s">
        <v>946</v>
      </c>
      <c r="F24" s="180" t="s">
        <v>286</v>
      </c>
      <c r="G24" s="451">
        <v>44494</v>
      </c>
      <c r="H24" s="215"/>
    </row>
    <row r="25" spans="2:8" ht="15.75" thickBot="1" x14ac:dyDescent="0.3">
      <c r="B25" s="446">
        <v>905252</v>
      </c>
      <c r="C25" s="201" t="s">
        <v>943</v>
      </c>
      <c r="D25" s="208">
        <v>1500</v>
      </c>
      <c r="E25" s="212" t="s">
        <v>946</v>
      </c>
      <c r="F25" s="212" t="s">
        <v>286</v>
      </c>
      <c r="G25" s="452">
        <v>44494</v>
      </c>
      <c r="H25" s="216"/>
    </row>
    <row r="27" spans="2:8" ht="15.75" thickBot="1" x14ac:dyDescent="0.3"/>
    <row r="28" spans="2:8" ht="15.75" thickBot="1" x14ac:dyDescent="0.3">
      <c r="B28" s="474" t="s">
        <v>864</v>
      </c>
      <c r="C28" s="475"/>
      <c r="D28" s="475"/>
      <c r="E28" s="475"/>
      <c r="F28" s="475"/>
      <c r="G28" s="475"/>
      <c r="H28" s="476"/>
    </row>
    <row r="29" spans="2:8" s="185" customFormat="1" ht="15.75" thickBot="1" x14ac:dyDescent="0.3">
      <c r="B29" s="175" t="s">
        <v>285</v>
      </c>
      <c r="C29" s="162" t="s">
        <v>163</v>
      </c>
      <c r="D29" s="192" t="s">
        <v>277</v>
      </c>
      <c r="E29" s="162" t="s">
        <v>288</v>
      </c>
      <c r="F29" s="191" t="s">
        <v>863</v>
      </c>
      <c r="G29" s="162" t="s">
        <v>591</v>
      </c>
      <c r="H29" s="162" t="s">
        <v>12</v>
      </c>
    </row>
    <row r="30" spans="2:8" x14ac:dyDescent="0.25">
      <c r="B30" s="176">
        <v>2468</v>
      </c>
      <c r="C30" s="164" t="s">
        <v>611</v>
      </c>
      <c r="D30" s="181">
        <v>3000</v>
      </c>
      <c r="E30" s="165" t="s">
        <v>709</v>
      </c>
      <c r="F30" s="179" t="s">
        <v>31</v>
      </c>
      <c r="G30" s="165">
        <v>184</v>
      </c>
      <c r="H30" s="167">
        <v>44354</v>
      </c>
    </row>
    <row r="31" spans="2:8" x14ac:dyDescent="0.25">
      <c r="B31" s="177">
        <v>2910</v>
      </c>
      <c r="C31" s="168" t="s">
        <v>32</v>
      </c>
      <c r="D31" s="182">
        <v>1250</v>
      </c>
      <c r="E31" s="169" t="s">
        <v>710</v>
      </c>
      <c r="F31" s="180" t="s">
        <v>31</v>
      </c>
      <c r="G31" s="169">
        <v>184</v>
      </c>
      <c r="H31" s="170">
        <v>44354</v>
      </c>
    </row>
    <row r="32" spans="2:8" x14ac:dyDescent="0.25">
      <c r="B32" s="177">
        <v>2726</v>
      </c>
      <c r="C32" s="171" t="s">
        <v>423</v>
      </c>
      <c r="D32" s="182">
        <v>1250</v>
      </c>
      <c r="E32" s="169" t="s">
        <v>710</v>
      </c>
      <c r="F32" s="180" t="s">
        <v>31</v>
      </c>
      <c r="G32" s="169">
        <v>184</v>
      </c>
      <c r="H32" s="170">
        <v>44354</v>
      </c>
    </row>
    <row r="33" spans="2:8" x14ac:dyDescent="0.25">
      <c r="B33" s="177">
        <v>3245</v>
      </c>
      <c r="C33" s="171" t="s">
        <v>585</v>
      </c>
      <c r="D33" s="182">
        <v>1250</v>
      </c>
      <c r="E33" s="169" t="s">
        <v>710</v>
      </c>
      <c r="F33" s="180" t="s">
        <v>13</v>
      </c>
      <c r="G33" s="169">
        <v>184</v>
      </c>
      <c r="H33" s="170">
        <v>44354</v>
      </c>
    </row>
    <row r="34" spans="2:8" x14ac:dyDescent="0.25">
      <c r="B34" s="177">
        <v>2628</v>
      </c>
      <c r="C34" s="171" t="s">
        <v>612</v>
      </c>
      <c r="D34" s="182">
        <v>1250</v>
      </c>
      <c r="E34" s="169" t="s">
        <v>710</v>
      </c>
      <c r="F34" s="180" t="s">
        <v>31</v>
      </c>
      <c r="G34" s="169">
        <v>184</v>
      </c>
      <c r="H34" s="170">
        <v>44354</v>
      </c>
    </row>
    <row r="35" spans="2:8" x14ac:dyDescent="0.25">
      <c r="B35" s="177">
        <v>1908</v>
      </c>
      <c r="C35" s="171" t="s">
        <v>590</v>
      </c>
      <c r="D35" s="182">
        <v>3000</v>
      </c>
      <c r="E35" s="169" t="s">
        <v>589</v>
      </c>
      <c r="F35" s="180" t="s">
        <v>31</v>
      </c>
      <c r="G35" s="169">
        <v>226</v>
      </c>
      <c r="H35" s="170">
        <v>44379</v>
      </c>
    </row>
    <row r="36" spans="2:8" x14ac:dyDescent="0.25">
      <c r="B36" s="177">
        <v>2820</v>
      </c>
      <c r="C36" s="171" t="s">
        <v>440</v>
      </c>
      <c r="D36" s="182">
        <v>3000</v>
      </c>
      <c r="E36" s="169" t="s">
        <v>589</v>
      </c>
      <c r="F36" s="180" t="s">
        <v>31</v>
      </c>
      <c r="G36" s="169">
        <v>226</v>
      </c>
      <c r="H36" s="170">
        <v>44379</v>
      </c>
    </row>
    <row r="37" spans="2:8" ht="15.75" thickBot="1" x14ac:dyDescent="0.3">
      <c r="B37" s="178">
        <v>2831</v>
      </c>
      <c r="C37" s="209" t="s">
        <v>441</v>
      </c>
      <c r="D37" s="210">
        <v>3000</v>
      </c>
      <c r="E37" s="211" t="s">
        <v>589</v>
      </c>
      <c r="F37" s="212" t="s">
        <v>31</v>
      </c>
      <c r="G37" s="211">
        <v>226</v>
      </c>
      <c r="H37" s="213">
        <v>44379</v>
      </c>
    </row>
    <row r="39" spans="2:8" x14ac:dyDescent="0.25">
      <c r="E39" s="172"/>
    </row>
  </sheetData>
  <mergeCells count="4">
    <mergeCell ref="B1:H4"/>
    <mergeCell ref="B28:H28"/>
    <mergeCell ref="B21:H21"/>
    <mergeCell ref="B7:H7"/>
  </mergeCells>
  <conditionalFormatting sqref="B7:B8 B15">
    <cfRule type="duplicateValues" dxfId="6" priority="4"/>
  </conditionalFormatting>
  <conditionalFormatting sqref="B15">
    <cfRule type="duplicateValues" dxfId="5" priority="3"/>
  </conditionalFormatting>
  <conditionalFormatting sqref="C15">
    <cfRule type="duplicateValues" dxfId="4" priority="2"/>
  </conditionalFormatting>
  <conditionalFormatting sqref="B21:B22">
    <cfRule type="duplicateValues" dxfId="3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workbookViewId="0">
      <selection activeCell="I6" sqref="I6:I8"/>
    </sheetView>
  </sheetViews>
  <sheetFormatPr defaultRowHeight="15" x14ac:dyDescent="0.2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 x14ac:dyDescent="0.25">
      <c r="B1" s="485" t="s">
        <v>742</v>
      </c>
      <c r="C1" s="485"/>
      <c r="D1" s="485"/>
      <c r="E1" s="485"/>
      <c r="F1" s="485"/>
      <c r="G1" s="485"/>
      <c r="H1" s="485"/>
      <c r="I1" s="485"/>
    </row>
    <row r="2" spans="2:9" x14ac:dyDescent="0.25">
      <c r="B2" s="485"/>
      <c r="C2" s="485"/>
      <c r="D2" s="485"/>
      <c r="E2" s="485"/>
      <c r="F2" s="485"/>
      <c r="G2" s="485"/>
      <c r="H2" s="485"/>
      <c r="I2" s="485"/>
    </row>
    <row r="3" spans="2:9" x14ac:dyDescent="0.25">
      <c r="B3" s="485"/>
      <c r="C3" s="485"/>
      <c r="D3" s="485"/>
      <c r="E3" s="485"/>
      <c r="F3" s="485"/>
      <c r="G3" s="485"/>
      <c r="H3" s="485"/>
      <c r="I3" s="485"/>
    </row>
    <row r="5" spans="2:9" x14ac:dyDescent="0.25">
      <c r="B5" s="81" t="s">
        <v>1</v>
      </c>
      <c r="I5" s="85" t="s">
        <v>936</v>
      </c>
    </row>
    <row r="6" spans="2:9" s="96" customFormat="1" x14ac:dyDescent="0.25">
      <c r="B6" s="486" t="s">
        <v>743</v>
      </c>
      <c r="C6" s="491" t="s">
        <v>195</v>
      </c>
      <c r="D6" s="487" t="s">
        <v>744</v>
      </c>
      <c r="E6" s="432" t="s">
        <v>745</v>
      </c>
      <c r="F6" s="433"/>
      <c r="G6" s="433"/>
      <c r="H6" s="434"/>
      <c r="I6" s="488" t="s">
        <v>746</v>
      </c>
    </row>
    <row r="7" spans="2:9" s="96" customFormat="1" x14ac:dyDescent="0.25">
      <c r="B7" s="486"/>
      <c r="C7" s="492"/>
      <c r="D7" s="487"/>
      <c r="E7" s="432" t="s">
        <v>747</v>
      </c>
      <c r="F7" s="433"/>
      <c r="G7" s="434"/>
      <c r="H7" s="487" t="s">
        <v>748</v>
      </c>
      <c r="I7" s="489"/>
    </row>
    <row r="8" spans="2:9" s="96" customFormat="1" x14ac:dyDescent="0.25">
      <c r="B8" s="486"/>
      <c r="C8" s="493"/>
      <c r="D8" s="487"/>
      <c r="E8" s="111" t="s">
        <v>749</v>
      </c>
      <c r="F8" s="111" t="s">
        <v>750</v>
      </c>
      <c r="G8" s="111" t="s">
        <v>10</v>
      </c>
      <c r="H8" s="487"/>
      <c r="I8" s="490"/>
    </row>
    <row r="9" spans="2:9" s="96" customFormat="1" x14ac:dyDescent="0.25">
      <c r="B9" s="429" t="s">
        <v>751</v>
      </c>
      <c r="C9" s="430"/>
      <c r="D9" s="430"/>
      <c r="E9" s="430"/>
      <c r="F9" s="430"/>
      <c r="G9" s="430"/>
      <c r="H9" s="430"/>
      <c r="I9" s="431"/>
    </row>
    <row r="10" spans="2:9" s="96" customFormat="1" x14ac:dyDescent="0.25">
      <c r="B10" s="97" t="s">
        <v>752</v>
      </c>
      <c r="C10" s="93" t="s">
        <v>196</v>
      </c>
      <c r="D10" s="114">
        <v>1</v>
      </c>
      <c r="E10" s="98">
        <v>2658.56</v>
      </c>
      <c r="F10" s="98">
        <v>10634.24</v>
      </c>
      <c r="G10" s="98">
        <f>SUM(E10:F10)</f>
        <v>13292.8</v>
      </c>
      <c r="H10" s="99">
        <f>G10*D10</f>
        <v>13292.8</v>
      </c>
      <c r="I10" s="88" t="s">
        <v>753</v>
      </c>
    </row>
    <row r="11" spans="2:9" s="96" customFormat="1" x14ac:dyDescent="0.25">
      <c r="B11" s="97" t="s">
        <v>754</v>
      </c>
      <c r="C11" s="93" t="s">
        <v>197</v>
      </c>
      <c r="D11" s="114">
        <v>1</v>
      </c>
      <c r="E11" s="100">
        <v>2392.6999999999998</v>
      </c>
      <c r="F11" s="98">
        <v>9570.82</v>
      </c>
      <c r="G11" s="98">
        <f t="shared" ref="G11:G29" si="0">SUM(E11:F11)</f>
        <v>11963.52</v>
      </c>
      <c r="H11" s="99">
        <f t="shared" ref="H11:H29" si="1">G11*D11</f>
        <v>11963.52</v>
      </c>
      <c r="I11" s="88" t="s">
        <v>755</v>
      </c>
    </row>
    <row r="12" spans="2:9" s="96" customFormat="1" x14ac:dyDescent="0.25">
      <c r="B12" s="97" t="s">
        <v>874</v>
      </c>
      <c r="C12" s="101" t="s">
        <v>197</v>
      </c>
      <c r="D12" s="114">
        <v>1</v>
      </c>
      <c r="E12" s="98">
        <v>2392.6999999999998</v>
      </c>
      <c r="F12" s="98">
        <v>9570.82</v>
      </c>
      <c r="G12" s="98">
        <f t="shared" si="0"/>
        <v>11963.52</v>
      </c>
      <c r="H12" s="99">
        <f t="shared" si="1"/>
        <v>11963.52</v>
      </c>
      <c r="I12" s="88" t="s">
        <v>755</v>
      </c>
    </row>
    <row r="13" spans="2:9" s="96" customFormat="1" x14ac:dyDescent="0.25">
      <c r="B13" s="97" t="s">
        <v>756</v>
      </c>
      <c r="C13" s="93" t="s">
        <v>197</v>
      </c>
      <c r="D13" s="114">
        <v>1</v>
      </c>
      <c r="E13" s="98">
        <v>2392.6999999999998</v>
      </c>
      <c r="F13" s="98">
        <v>9570.82</v>
      </c>
      <c r="G13" s="98">
        <f t="shared" si="0"/>
        <v>11963.52</v>
      </c>
      <c r="H13" s="99">
        <f t="shared" si="1"/>
        <v>11963.52</v>
      </c>
      <c r="I13" s="88" t="s">
        <v>755</v>
      </c>
    </row>
    <row r="14" spans="2:9" s="96" customFormat="1" x14ac:dyDescent="0.25">
      <c r="B14" s="97" t="s">
        <v>757</v>
      </c>
      <c r="C14" s="93" t="s">
        <v>197</v>
      </c>
      <c r="D14" s="114">
        <v>1</v>
      </c>
      <c r="E14" s="100">
        <v>2392.6999999999998</v>
      </c>
      <c r="F14" s="98">
        <v>9570.82</v>
      </c>
      <c r="G14" s="98">
        <f t="shared" si="0"/>
        <v>11963.52</v>
      </c>
      <c r="H14" s="99">
        <f t="shared" si="1"/>
        <v>11963.52</v>
      </c>
      <c r="I14" s="88" t="s">
        <v>755</v>
      </c>
    </row>
    <row r="15" spans="2:9" s="96" customFormat="1" x14ac:dyDescent="0.25">
      <c r="B15" s="97" t="s">
        <v>758</v>
      </c>
      <c r="C15" s="93" t="s">
        <v>198</v>
      </c>
      <c r="D15" s="114">
        <v>1</v>
      </c>
      <c r="E15" s="98">
        <v>1561.48</v>
      </c>
      <c r="F15" s="98">
        <v>6245.89</v>
      </c>
      <c r="G15" s="98">
        <f t="shared" si="0"/>
        <v>7807.3700000000008</v>
      </c>
      <c r="H15" s="99">
        <f t="shared" si="1"/>
        <v>7807.3700000000008</v>
      </c>
      <c r="I15" s="88" t="s">
        <v>759</v>
      </c>
    </row>
    <row r="16" spans="2:9" s="96" customFormat="1" x14ac:dyDescent="0.25">
      <c r="B16" s="97" t="s">
        <v>787</v>
      </c>
      <c r="C16" s="101" t="s">
        <v>198</v>
      </c>
      <c r="D16" s="114">
        <v>1</v>
      </c>
      <c r="E16" s="98">
        <v>1561.48</v>
      </c>
      <c r="F16" s="98">
        <v>6245.89</v>
      </c>
      <c r="G16" s="98">
        <f t="shared" si="0"/>
        <v>7807.3700000000008</v>
      </c>
      <c r="H16" s="99">
        <f t="shared" si="1"/>
        <v>7807.3700000000008</v>
      </c>
      <c r="I16" s="88" t="s">
        <v>759</v>
      </c>
    </row>
    <row r="17" spans="2:9" s="96" customFormat="1" x14ac:dyDescent="0.25">
      <c r="B17" s="97" t="s">
        <v>875</v>
      </c>
      <c r="C17" s="101" t="s">
        <v>198</v>
      </c>
      <c r="D17" s="114">
        <v>1</v>
      </c>
      <c r="E17" s="98">
        <v>1561.48</v>
      </c>
      <c r="F17" s="98">
        <v>6245.89</v>
      </c>
      <c r="G17" s="98">
        <f t="shared" si="0"/>
        <v>7807.3700000000008</v>
      </c>
      <c r="H17" s="99">
        <f>G17*D17</f>
        <v>7807.3700000000008</v>
      </c>
      <c r="I17" s="156" t="s">
        <v>759</v>
      </c>
    </row>
    <row r="18" spans="2:9" s="96" customFormat="1" x14ac:dyDescent="0.25">
      <c r="B18" s="97" t="s">
        <v>760</v>
      </c>
      <c r="C18" s="93" t="s">
        <v>198</v>
      </c>
      <c r="D18" s="114">
        <v>1</v>
      </c>
      <c r="E18" s="98">
        <v>1561.48</v>
      </c>
      <c r="F18" s="98">
        <v>6245.89</v>
      </c>
      <c r="G18" s="98">
        <f t="shared" si="0"/>
        <v>7807.3700000000008</v>
      </c>
      <c r="H18" s="99">
        <f t="shared" si="1"/>
        <v>7807.3700000000008</v>
      </c>
      <c r="I18" s="88" t="s">
        <v>759</v>
      </c>
    </row>
    <row r="19" spans="2:9" s="96" customFormat="1" x14ac:dyDescent="0.25">
      <c r="B19" s="97" t="s">
        <v>761</v>
      </c>
      <c r="C19" s="93" t="s">
        <v>198</v>
      </c>
      <c r="D19" s="114">
        <v>1</v>
      </c>
      <c r="E19" s="98">
        <v>1561.48</v>
      </c>
      <c r="F19" s="98">
        <v>6245.89</v>
      </c>
      <c r="G19" s="98">
        <f t="shared" si="0"/>
        <v>7807.3700000000008</v>
      </c>
      <c r="H19" s="99">
        <f t="shared" si="1"/>
        <v>7807.3700000000008</v>
      </c>
      <c r="I19" s="88" t="s">
        <v>759</v>
      </c>
    </row>
    <row r="20" spans="2:9" s="96" customFormat="1" x14ac:dyDescent="0.25">
      <c r="B20" s="97" t="s">
        <v>762</v>
      </c>
      <c r="C20" s="93" t="s">
        <v>198</v>
      </c>
      <c r="D20" s="114">
        <v>1</v>
      </c>
      <c r="E20" s="98">
        <v>1561.48</v>
      </c>
      <c r="F20" s="98">
        <v>6245.89</v>
      </c>
      <c r="G20" s="98">
        <f t="shared" si="0"/>
        <v>7807.3700000000008</v>
      </c>
      <c r="H20" s="99">
        <f t="shared" si="1"/>
        <v>7807.3700000000008</v>
      </c>
      <c r="I20" s="88" t="s">
        <v>759</v>
      </c>
    </row>
    <row r="21" spans="2:9" s="96" customFormat="1" x14ac:dyDescent="0.25">
      <c r="B21" s="94" t="s">
        <v>763</v>
      </c>
      <c r="C21" s="93" t="s">
        <v>198</v>
      </c>
      <c r="D21" s="114">
        <v>1</v>
      </c>
      <c r="E21" s="98">
        <v>1561.48</v>
      </c>
      <c r="F21" s="98">
        <v>6245.89</v>
      </c>
      <c r="G21" s="98">
        <f t="shared" si="0"/>
        <v>7807.3700000000008</v>
      </c>
      <c r="H21" s="99">
        <f t="shared" si="1"/>
        <v>7807.3700000000008</v>
      </c>
      <c r="I21" s="88" t="s">
        <v>759</v>
      </c>
    </row>
    <row r="22" spans="2:9" s="96" customFormat="1" x14ac:dyDescent="0.25">
      <c r="B22" s="97" t="s">
        <v>764</v>
      </c>
      <c r="C22" s="93" t="s">
        <v>199</v>
      </c>
      <c r="D22" s="114">
        <v>26</v>
      </c>
      <c r="E22" s="98">
        <v>1434.87</v>
      </c>
      <c r="F22" s="98">
        <v>5739.47</v>
      </c>
      <c r="G22" s="98">
        <f t="shared" si="0"/>
        <v>7174.34</v>
      </c>
      <c r="H22" s="99">
        <f t="shared" si="1"/>
        <v>186532.84</v>
      </c>
      <c r="I22" s="88" t="s">
        <v>765</v>
      </c>
    </row>
    <row r="23" spans="2:9" s="96" customFormat="1" x14ac:dyDescent="0.25">
      <c r="B23" s="97" t="s">
        <v>766</v>
      </c>
      <c r="C23" s="93" t="s">
        <v>200</v>
      </c>
      <c r="D23" s="114">
        <v>9</v>
      </c>
      <c r="E23" s="98">
        <v>843.99</v>
      </c>
      <c r="F23" s="98">
        <v>3375.95</v>
      </c>
      <c r="G23" s="98">
        <f t="shared" si="0"/>
        <v>4219.9399999999996</v>
      </c>
      <c r="H23" s="99">
        <f t="shared" si="1"/>
        <v>37979.46</v>
      </c>
      <c r="I23" s="88" t="s">
        <v>767</v>
      </c>
    </row>
    <row r="24" spans="2:9" s="96" customFormat="1" x14ac:dyDescent="0.25">
      <c r="B24" s="97" t="s">
        <v>768</v>
      </c>
      <c r="C24" s="93" t="s">
        <v>201</v>
      </c>
      <c r="D24" s="114">
        <v>9</v>
      </c>
      <c r="E24" s="98">
        <v>759.59</v>
      </c>
      <c r="F24" s="98">
        <v>3038.35</v>
      </c>
      <c r="G24" s="98">
        <f t="shared" si="0"/>
        <v>3797.94</v>
      </c>
      <c r="H24" s="99">
        <f t="shared" si="1"/>
        <v>34181.46</v>
      </c>
      <c r="I24" s="88" t="s">
        <v>769</v>
      </c>
    </row>
    <row r="25" spans="2:9" s="96" customFormat="1" x14ac:dyDescent="0.25">
      <c r="B25" s="97" t="s">
        <v>770</v>
      </c>
      <c r="C25" s="93" t="s">
        <v>202</v>
      </c>
      <c r="D25" s="114">
        <v>1</v>
      </c>
      <c r="E25" s="98">
        <v>548.59</v>
      </c>
      <c r="F25" s="98">
        <v>2194.37</v>
      </c>
      <c r="G25" s="98">
        <f t="shared" si="0"/>
        <v>2742.96</v>
      </c>
      <c r="H25" s="99">
        <f t="shared" si="1"/>
        <v>2742.96</v>
      </c>
      <c r="I25" s="88" t="s">
        <v>771</v>
      </c>
    </row>
    <row r="26" spans="2:9" s="96" customFormat="1" x14ac:dyDescent="0.25">
      <c r="B26" s="97" t="s">
        <v>772</v>
      </c>
      <c r="C26" s="93" t="s">
        <v>202</v>
      </c>
      <c r="D26" s="114">
        <v>5</v>
      </c>
      <c r="E26" s="98">
        <v>548.59</v>
      </c>
      <c r="F26" s="98">
        <v>2194.37</v>
      </c>
      <c r="G26" s="98">
        <f t="shared" si="0"/>
        <v>2742.96</v>
      </c>
      <c r="H26" s="99">
        <f t="shared" si="1"/>
        <v>13714.8</v>
      </c>
      <c r="I26" s="88" t="s">
        <v>771</v>
      </c>
    </row>
    <row r="27" spans="2:9" s="96" customFormat="1" x14ac:dyDescent="0.25">
      <c r="B27" s="97" t="s">
        <v>773</v>
      </c>
      <c r="C27" s="93" t="s">
        <v>203</v>
      </c>
      <c r="D27" s="114">
        <v>4</v>
      </c>
      <c r="E27" s="98">
        <v>337.59</v>
      </c>
      <c r="F27" s="98">
        <v>1350.38</v>
      </c>
      <c r="G27" s="98">
        <f t="shared" si="0"/>
        <v>1687.97</v>
      </c>
      <c r="H27" s="99">
        <f t="shared" si="1"/>
        <v>6751.88</v>
      </c>
      <c r="I27" s="88" t="s">
        <v>774</v>
      </c>
    </row>
    <row r="28" spans="2:9" s="96" customFormat="1" x14ac:dyDescent="0.25">
      <c r="B28" s="97" t="s">
        <v>283</v>
      </c>
      <c r="C28" s="93" t="s">
        <v>204</v>
      </c>
      <c r="D28" s="114">
        <v>8</v>
      </c>
      <c r="E28" s="98">
        <v>253.2</v>
      </c>
      <c r="F28" s="98">
        <v>1012.78</v>
      </c>
      <c r="G28" s="98">
        <f t="shared" si="0"/>
        <v>1265.98</v>
      </c>
      <c r="H28" s="99">
        <f t="shared" si="1"/>
        <v>10127.84</v>
      </c>
      <c r="I28" s="88" t="s">
        <v>775</v>
      </c>
    </row>
    <row r="29" spans="2:9" s="96" customFormat="1" x14ac:dyDescent="0.25">
      <c r="B29" s="102" t="s">
        <v>776</v>
      </c>
      <c r="C29" s="95" t="s">
        <v>204</v>
      </c>
      <c r="D29" s="315">
        <v>6</v>
      </c>
      <c r="E29" s="103">
        <v>253.2</v>
      </c>
      <c r="F29" s="103">
        <v>1012.78</v>
      </c>
      <c r="G29" s="98">
        <f t="shared" si="0"/>
        <v>1265.98</v>
      </c>
      <c r="H29" s="99">
        <f t="shared" si="1"/>
        <v>7595.88</v>
      </c>
      <c r="I29" s="88" t="s">
        <v>775</v>
      </c>
    </row>
    <row r="30" spans="2:9" s="90" customFormat="1" x14ac:dyDescent="0.25">
      <c r="B30" s="105" t="s">
        <v>785</v>
      </c>
      <c r="C30" s="106"/>
      <c r="D30" s="112">
        <f>SUM(D10:D29)</f>
        <v>80</v>
      </c>
      <c r="E30" s="107">
        <f>SUM(E10:E29)</f>
        <v>28139.34</v>
      </c>
      <c r="F30" s="107">
        <f>SUM(F10:F29)</f>
        <v>112557.2</v>
      </c>
      <c r="G30" s="107">
        <f>SUM(G10:G29)</f>
        <v>140696.53999999998</v>
      </c>
      <c r="H30" s="108">
        <f>SUM(H10:H29)</f>
        <v>415425.59</v>
      </c>
      <c r="I30" s="91"/>
    </row>
    <row r="31" spans="2:9" s="96" customFormat="1" x14ac:dyDescent="0.25">
      <c r="B31" s="429" t="s">
        <v>777</v>
      </c>
      <c r="C31" s="430"/>
      <c r="D31" s="430"/>
      <c r="E31" s="430"/>
      <c r="F31" s="430"/>
      <c r="G31" s="430"/>
      <c r="H31" s="430"/>
      <c r="I31" s="431"/>
    </row>
    <row r="32" spans="2:9" s="96" customFormat="1" x14ac:dyDescent="0.25">
      <c r="B32" s="104" t="s">
        <v>125</v>
      </c>
      <c r="C32" s="93" t="s">
        <v>205</v>
      </c>
      <c r="D32" s="114">
        <v>35</v>
      </c>
      <c r="E32" s="98"/>
      <c r="F32" s="98">
        <v>1993.92</v>
      </c>
      <c r="G32" s="98">
        <f>F32</f>
        <v>1993.92</v>
      </c>
      <c r="H32" s="99">
        <f>G32*D32</f>
        <v>69787.199999999997</v>
      </c>
      <c r="I32" s="88" t="s">
        <v>778</v>
      </c>
    </row>
    <row r="33" spans="2:9" s="96" customFormat="1" x14ac:dyDescent="0.25">
      <c r="B33" s="104" t="s">
        <v>779</v>
      </c>
      <c r="C33" s="93" t="s">
        <v>206</v>
      </c>
      <c r="D33" s="114">
        <v>8</v>
      </c>
      <c r="E33" s="98"/>
      <c r="F33" s="98">
        <v>930.5</v>
      </c>
      <c r="G33" s="98">
        <f>F33</f>
        <v>930.5</v>
      </c>
      <c r="H33" s="99">
        <f>G33*D33</f>
        <v>7444</v>
      </c>
      <c r="I33" s="88" t="s">
        <v>780</v>
      </c>
    </row>
    <row r="34" spans="2:9" s="96" customFormat="1" x14ac:dyDescent="0.25">
      <c r="B34" s="104" t="s">
        <v>106</v>
      </c>
      <c r="C34" s="93" t="s">
        <v>207</v>
      </c>
      <c r="D34" s="114">
        <v>4</v>
      </c>
      <c r="E34" s="98"/>
      <c r="F34" s="98">
        <v>1107.73</v>
      </c>
      <c r="G34" s="98">
        <f>F34</f>
        <v>1107.73</v>
      </c>
      <c r="H34" s="99">
        <f>G34*D34</f>
        <v>4430.92</v>
      </c>
      <c r="I34" s="88" t="s">
        <v>780</v>
      </c>
    </row>
    <row r="35" spans="2:9" s="96" customFormat="1" x14ac:dyDescent="0.25">
      <c r="B35" s="104" t="s">
        <v>111</v>
      </c>
      <c r="C35" s="93" t="s">
        <v>208</v>
      </c>
      <c r="D35" s="114">
        <v>29</v>
      </c>
      <c r="E35" s="98"/>
      <c r="F35" s="98">
        <v>708.95</v>
      </c>
      <c r="G35" s="98">
        <f>F35</f>
        <v>708.95</v>
      </c>
      <c r="H35" s="99">
        <f>G35*D35</f>
        <v>20559.550000000003</v>
      </c>
      <c r="I35" s="88" t="s">
        <v>781</v>
      </c>
    </row>
    <row r="36" spans="2:9" s="90" customFormat="1" x14ac:dyDescent="0.25">
      <c r="B36" s="105" t="s">
        <v>786</v>
      </c>
      <c r="C36" s="106"/>
      <c r="D36" s="112">
        <f>SUM(D32:D35)</f>
        <v>76</v>
      </c>
      <c r="E36" s="107"/>
      <c r="F36" s="108">
        <f>SUM(F32:F35)</f>
        <v>4741.1000000000004</v>
      </c>
      <c r="G36" s="108">
        <f>SUM(G32:G35)</f>
        <v>4741.1000000000004</v>
      </c>
      <c r="H36" s="108">
        <f>SUM(H32:H35)</f>
        <v>102221.67</v>
      </c>
      <c r="I36" s="91"/>
    </row>
    <row r="37" spans="2:9" s="90" customFormat="1" x14ac:dyDescent="0.25">
      <c r="B37" s="429" t="s">
        <v>933</v>
      </c>
      <c r="C37" s="430"/>
      <c r="D37" s="430"/>
      <c r="E37" s="430"/>
      <c r="F37" s="430"/>
      <c r="G37" s="430"/>
      <c r="H37" s="430"/>
      <c r="I37" s="431"/>
    </row>
    <row r="38" spans="2:9" s="90" customFormat="1" x14ac:dyDescent="0.25">
      <c r="B38" s="104" t="s">
        <v>935</v>
      </c>
      <c r="C38" s="435" t="s">
        <v>934</v>
      </c>
      <c r="D38" s="114">
        <v>3</v>
      </c>
      <c r="E38" s="98"/>
      <c r="F38" s="98">
        <v>1500</v>
      </c>
      <c r="G38" s="98">
        <f>F38</f>
        <v>1500</v>
      </c>
      <c r="H38" s="99">
        <f>G38*D38</f>
        <v>4500</v>
      </c>
      <c r="I38" s="436" t="s">
        <v>934</v>
      </c>
    </row>
    <row r="39" spans="2:9" s="90" customFormat="1" x14ac:dyDescent="0.25">
      <c r="B39" s="109" t="s">
        <v>782</v>
      </c>
      <c r="C39" s="109"/>
      <c r="D39" s="113">
        <f>D30+D36</f>
        <v>156</v>
      </c>
      <c r="E39" s="110">
        <f>E30</f>
        <v>28139.34</v>
      </c>
      <c r="F39" s="110">
        <f>F36+F30+F38</f>
        <v>118798.3</v>
      </c>
      <c r="G39" s="110">
        <f>G36+G30+G38</f>
        <v>146937.63999999998</v>
      </c>
      <c r="H39" s="110">
        <f>H36+H30+H38</f>
        <v>522147.26</v>
      </c>
      <c r="I39" s="92"/>
    </row>
    <row r="42" spans="2:9" ht="15.75" thickBot="1" x14ac:dyDescent="0.3"/>
    <row r="43" spans="2:9" ht="15.75" thickBot="1" x14ac:dyDescent="0.3">
      <c r="D43" s="480" t="s">
        <v>783</v>
      </c>
      <c r="E43" s="481"/>
      <c r="F43" s="482"/>
      <c r="G43" s="89" t="s">
        <v>277</v>
      </c>
    </row>
    <row r="44" spans="2:9" ht="15.75" x14ac:dyDescent="0.25">
      <c r="D44" s="483" t="s">
        <v>784</v>
      </c>
      <c r="E44" s="483"/>
      <c r="F44" s="483"/>
      <c r="G44" s="86">
        <v>3057.34</v>
      </c>
    </row>
    <row r="45" spans="2:9" x14ac:dyDescent="0.25">
      <c r="D45" s="484" t="s">
        <v>276</v>
      </c>
      <c r="E45" s="484"/>
      <c r="F45" s="484"/>
      <c r="G45" s="87">
        <v>1222.93</v>
      </c>
    </row>
  </sheetData>
  <mergeCells count="9">
    <mergeCell ref="D43:F43"/>
    <mergeCell ref="D44:F44"/>
    <mergeCell ref="D45:F45"/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2"/>
  <sheetViews>
    <sheetView topLeftCell="A397" workbookViewId="0">
      <selection activeCell="C411" sqref="C411"/>
    </sheetView>
  </sheetViews>
  <sheetFormatPr defaultColWidth="8.85546875" defaultRowHeight="15" x14ac:dyDescent="0.25"/>
  <cols>
    <col min="1" max="1" width="7" style="142" bestFit="1" customWidth="1"/>
    <col min="2" max="2" width="10" style="142" bestFit="1" customWidth="1"/>
    <col min="3" max="3" width="35.85546875" style="143" bestFit="1" customWidth="1"/>
    <col min="4" max="4" width="12.42578125" style="144" bestFit="1" customWidth="1"/>
    <col min="5" max="5" width="47.42578125" style="416" bestFit="1" customWidth="1"/>
    <col min="6" max="6" width="12" style="142" bestFit="1" customWidth="1"/>
    <col min="7" max="7" width="13.140625" style="143" bestFit="1" customWidth="1"/>
    <col min="8" max="16384" width="8.85546875" style="22"/>
  </cols>
  <sheetData>
    <row r="1" spans="1:8" x14ac:dyDescent="0.25">
      <c r="A1" s="218" t="s">
        <v>96</v>
      </c>
      <c r="B1" s="217"/>
      <c r="C1" s="217"/>
      <c r="D1" s="217"/>
      <c r="E1" s="422"/>
      <c r="F1" s="217"/>
      <c r="G1" s="217"/>
      <c r="H1" s="217"/>
    </row>
    <row r="2" spans="1:8" x14ac:dyDescent="0.25">
      <c r="A2" s="139"/>
      <c r="B2" s="139"/>
      <c r="C2" s="139"/>
      <c r="D2" s="140"/>
      <c r="E2" s="418"/>
      <c r="F2" s="139"/>
      <c r="G2" s="139"/>
    </row>
    <row r="3" spans="1:8" x14ac:dyDescent="0.25">
      <c r="A3" s="218" t="s">
        <v>292</v>
      </c>
      <c r="B3" s="218" t="s">
        <v>3</v>
      </c>
      <c r="C3" s="217" t="s">
        <v>5</v>
      </c>
      <c r="D3" s="218" t="s">
        <v>865</v>
      </c>
      <c r="E3" s="218" t="s">
        <v>101</v>
      </c>
      <c r="F3" s="218" t="s">
        <v>6</v>
      </c>
      <c r="G3" s="218" t="s">
        <v>821</v>
      </c>
      <c r="H3" s="217" t="s">
        <v>94</v>
      </c>
    </row>
    <row r="4" spans="1:8" x14ac:dyDescent="0.25">
      <c r="A4" s="218">
        <v>1</v>
      </c>
      <c r="B4" s="218">
        <v>200</v>
      </c>
      <c r="C4" s="217" t="s">
        <v>627</v>
      </c>
      <c r="D4" s="218">
        <v>3111</v>
      </c>
      <c r="E4" s="422" t="s">
        <v>917</v>
      </c>
      <c r="F4" s="219">
        <v>26877</v>
      </c>
      <c r="G4" s="218" t="s">
        <v>866</v>
      </c>
      <c r="H4" s="217" t="s">
        <v>31</v>
      </c>
    </row>
    <row r="5" spans="1:8" x14ac:dyDescent="0.25">
      <c r="A5" s="218">
        <v>1</v>
      </c>
      <c r="B5" s="218">
        <v>397</v>
      </c>
      <c r="C5" s="217" t="s">
        <v>153</v>
      </c>
      <c r="D5" s="218">
        <v>1114</v>
      </c>
      <c r="E5" s="422" t="s">
        <v>113</v>
      </c>
      <c r="F5" s="219">
        <v>27442</v>
      </c>
      <c r="G5" s="218" t="s">
        <v>866</v>
      </c>
      <c r="H5" s="217" t="s">
        <v>31</v>
      </c>
    </row>
    <row r="6" spans="1:8" x14ac:dyDescent="0.25">
      <c r="A6" s="218">
        <v>1</v>
      </c>
      <c r="B6" s="218">
        <v>508</v>
      </c>
      <c r="C6" s="217" t="s">
        <v>109</v>
      </c>
      <c r="D6" s="218">
        <v>1114</v>
      </c>
      <c r="E6" s="422" t="s">
        <v>113</v>
      </c>
      <c r="F6" s="219">
        <v>27828</v>
      </c>
      <c r="G6" s="218" t="s">
        <v>866</v>
      </c>
      <c r="H6" s="217" t="s">
        <v>31</v>
      </c>
    </row>
    <row r="7" spans="1:8" x14ac:dyDescent="0.25">
      <c r="A7" s="218">
        <v>1</v>
      </c>
      <c r="B7" s="218">
        <v>510</v>
      </c>
      <c r="C7" s="217" t="s">
        <v>628</v>
      </c>
      <c r="D7" s="218">
        <v>1152</v>
      </c>
      <c r="E7" s="422" t="s">
        <v>146</v>
      </c>
      <c r="F7" s="219">
        <v>27828</v>
      </c>
      <c r="G7" s="218" t="s">
        <v>866</v>
      </c>
      <c r="H7" s="217" t="s">
        <v>31</v>
      </c>
    </row>
    <row r="8" spans="1:8" x14ac:dyDescent="0.25">
      <c r="A8" s="218">
        <v>1</v>
      </c>
      <c r="B8" s="218">
        <v>542</v>
      </c>
      <c r="C8" s="217" t="s">
        <v>293</v>
      </c>
      <c r="D8" s="218">
        <v>4172</v>
      </c>
      <c r="E8" s="422" t="s">
        <v>925</v>
      </c>
      <c r="F8" s="219">
        <v>27955</v>
      </c>
      <c r="G8" s="218" t="s">
        <v>866</v>
      </c>
      <c r="H8" s="217" t="s">
        <v>31</v>
      </c>
    </row>
    <row r="9" spans="1:8" x14ac:dyDescent="0.25">
      <c r="A9" s="218">
        <v>1</v>
      </c>
      <c r="B9" s="218">
        <v>788</v>
      </c>
      <c r="C9" s="217" t="s">
        <v>155</v>
      </c>
      <c r="D9" s="218">
        <v>1170</v>
      </c>
      <c r="E9" s="422" t="s">
        <v>50</v>
      </c>
      <c r="F9" s="219">
        <v>28551</v>
      </c>
      <c r="G9" s="218" t="s">
        <v>866</v>
      </c>
      <c r="H9" s="217" t="s">
        <v>31</v>
      </c>
    </row>
    <row r="10" spans="1:8" x14ac:dyDescent="0.25">
      <c r="A10" s="218">
        <v>1</v>
      </c>
      <c r="B10" s="218">
        <v>820</v>
      </c>
      <c r="C10" s="217" t="s">
        <v>295</v>
      </c>
      <c r="D10" s="218">
        <v>1151</v>
      </c>
      <c r="E10" s="422" t="s">
        <v>144</v>
      </c>
      <c r="F10" s="219">
        <v>28647</v>
      </c>
      <c r="G10" s="218" t="s">
        <v>866</v>
      </c>
      <c r="H10" s="217" t="s">
        <v>31</v>
      </c>
    </row>
    <row r="11" spans="1:8" x14ac:dyDescent="0.25">
      <c r="A11" s="218">
        <v>1</v>
      </c>
      <c r="B11" s="218">
        <v>830</v>
      </c>
      <c r="C11" s="217" t="s">
        <v>296</v>
      </c>
      <c r="D11" s="218">
        <v>4153</v>
      </c>
      <c r="E11" s="422" t="s">
        <v>923</v>
      </c>
      <c r="F11" s="219">
        <v>28688</v>
      </c>
      <c r="G11" s="218" t="s">
        <v>866</v>
      </c>
      <c r="H11" s="217" t="s">
        <v>31</v>
      </c>
    </row>
    <row r="12" spans="1:8" x14ac:dyDescent="0.25">
      <c r="A12" s="218">
        <v>1</v>
      </c>
      <c r="B12" s="218">
        <v>863</v>
      </c>
      <c r="C12" s="217" t="s">
        <v>297</v>
      </c>
      <c r="D12" s="218">
        <v>1152</v>
      </c>
      <c r="E12" s="422" t="s">
        <v>146</v>
      </c>
      <c r="F12" s="219">
        <v>28746</v>
      </c>
      <c r="G12" s="218" t="s">
        <v>866</v>
      </c>
      <c r="H12" s="217" t="s">
        <v>31</v>
      </c>
    </row>
    <row r="13" spans="1:8" x14ac:dyDescent="0.25">
      <c r="A13" s="218">
        <v>1</v>
      </c>
      <c r="B13" s="218">
        <v>871</v>
      </c>
      <c r="C13" s="217" t="s">
        <v>629</v>
      </c>
      <c r="D13" s="218">
        <v>1130</v>
      </c>
      <c r="E13" s="422" t="s">
        <v>44</v>
      </c>
      <c r="F13" s="219">
        <v>28758</v>
      </c>
      <c r="G13" s="218" t="s">
        <v>866</v>
      </c>
      <c r="H13" s="217" t="s">
        <v>31</v>
      </c>
    </row>
    <row r="14" spans="1:8" x14ac:dyDescent="0.25">
      <c r="A14" s="218">
        <v>1</v>
      </c>
      <c r="B14" s="218">
        <v>897</v>
      </c>
      <c r="C14" s="217" t="s">
        <v>630</v>
      </c>
      <c r="D14" s="218">
        <v>1150</v>
      </c>
      <c r="E14" s="422" t="s">
        <v>15</v>
      </c>
      <c r="F14" s="219">
        <v>28779</v>
      </c>
      <c r="G14" s="218" t="s">
        <v>866</v>
      </c>
      <c r="H14" s="217" t="s">
        <v>31</v>
      </c>
    </row>
    <row r="15" spans="1:8" x14ac:dyDescent="0.25">
      <c r="A15" s="218">
        <v>1</v>
      </c>
      <c r="B15" s="218">
        <v>996</v>
      </c>
      <c r="C15" s="217" t="s">
        <v>298</v>
      </c>
      <c r="D15" s="218">
        <v>3111</v>
      </c>
      <c r="E15" s="422" t="s">
        <v>917</v>
      </c>
      <c r="F15" s="219">
        <v>28887</v>
      </c>
      <c r="G15" s="218" t="s">
        <v>866</v>
      </c>
      <c r="H15" s="217" t="s">
        <v>31</v>
      </c>
    </row>
    <row r="16" spans="1:8" x14ac:dyDescent="0.25">
      <c r="A16" s="218">
        <v>1</v>
      </c>
      <c r="B16" s="218">
        <v>1008</v>
      </c>
      <c r="C16" s="217" t="s">
        <v>299</v>
      </c>
      <c r="D16" s="218">
        <v>1070</v>
      </c>
      <c r="E16" s="422" t="s">
        <v>62</v>
      </c>
      <c r="F16" s="219">
        <v>28902</v>
      </c>
      <c r="G16" s="218" t="s">
        <v>866</v>
      </c>
      <c r="H16" s="217" t="s">
        <v>31</v>
      </c>
    </row>
    <row r="17" spans="1:8" x14ac:dyDescent="0.25">
      <c r="A17" s="218">
        <v>1</v>
      </c>
      <c r="B17" s="218">
        <v>1037</v>
      </c>
      <c r="C17" s="217" t="s">
        <v>300</v>
      </c>
      <c r="D17" s="218">
        <v>3111</v>
      </c>
      <c r="E17" s="422" t="s">
        <v>917</v>
      </c>
      <c r="F17" s="219">
        <v>28926</v>
      </c>
      <c r="G17" s="218" t="s">
        <v>866</v>
      </c>
      <c r="H17" s="217" t="s">
        <v>31</v>
      </c>
    </row>
    <row r="18" spans="1:8" x14ac:dyDescent="0.25">
      <c r="A18" s="218">
        <v>1</v>
      </c>
      <c r="B18" s="218">
        <v>1051</v>
      </c>
      <c r="C18" s="217" t="s">
        <v>55</v>
      </c>
      <c r="D18" s="218">
        <v>1160</v>
      </c>
      <c r="E18" s="422" t="s">
        <v>18</v>
      </c>
      <c r="F18" s="219">
        <v>28936</v>
      </c>
      <c r="G18" s="218" t="s">
        <v>866</v>
      </c>
      <c r="H18" s="217" t="s">
        <v>31</v>
      </c>
    </row>
    <row r="19" spans="1:8" x14ac:dyDescent="0.25">
      <c r="A19" s="218">
        <v>1</v>
      </c>
      <c r="B19" s="218">
        <v>1056</v>
      </c>
      <c r="C19" s="217" t="s">
        <v>301</v>
      </c>
      <c r="D19" s="218">
        <v>4172</v>
      </c>
      <c r="E19" s="422" t="s">
        <v>925</v>
      </c>
      <c r="F19" s="219">
        <v>28961</v>
      </c>
      <c r="G19" s="218" t="s">
        <v>866</v>
      </c>
      <c r="H19" s="217" t="s">
        <v>31</v>
      </c>
    </row>
    <row r="20" spans="1:8" x14ac:dyDescent="0.25">
      <c r="A20" s="218">
        <v>1</v>
      </c>
      <c r="B20" s="218">
        <v>1067</v>
      </c>
      <c r="C20" s="217" t="s">
        <v>302</v>
      </c>
      <c r="D20" s="218">
        <v>3111</v>
      </c>
      <c r="E20" s="422" t="s">
        <v>917</v>
      </c>
      <c r="F20" s="219">
        <v>28968</v>
      </c>
      <c r="G20" s="218" t="s">
        <v>866</v>
      </c>
      <c r="H20" s="217" t="s">
        <v>31</v>
      </c>
    </row>
    <row r="21" spans="1:8" x14ac:dyDescent="0.25">
      <c r="A21" s="218">
        <v>1</v>
      </c>
      <c r="B21" s="218">
        <v>1071</v>
      </c>
      <c r="C21" s="217" t="s">
        <v>631</v>
      </c>
      <c r="D21" s="218">
        <v>3111</v>
      </c>
      <c r="E21" s="422" t="s">
        <v>917</v>
      </c>
      <c r="F21" s="219">
        <v>28968</v>
      </c>
      <c r="G21" s="218" t="s">
        <v>866</v>
      </c>
      <c r="H21" s="217" t="s">
        <v>31</v>
      </c>
    </row>
    <row r="22" spans="1:8" x14ac:dyDescent="0.25">
      <c r="A22" s="218">
        <v>1</v>
      </c>
      <c r="B22" s="218">
        <v>1080</v>
      </c>
      <c r="C22" s="217" t="s">
        <v>303</v>
      </c>
      <c r="D22" s="218">
        <v>2102</v>
      </c>
      <c r="E22" s="422" t="s">
        <v>897</v>
      </c>
      <c r="F22" s="219">
        <v>28968</v>
      </c>
      <c r="G22" s="218" t="s">
        <v>866</v>
      </c>
      <c r="H22" s="217" t="s">
        <v>31</v>
      </c>
    </row>
    <row r="23" spans="1:8" x14ac:dyDescent="0.25">
      <c r="A23" s="218">
        <v>1</v>
      </c>
      <c r="B23" s="218">
        <v>1099</v>
      </c>
      <c r="C23" s="217" t="s">
        <v>304</v>
      </c>
      <c r="D23" s="218">
        <v>3111</v>
      </c>
      <c r="E23" s="422" t="s">
        <v>917</v>
      </c>
      <c r="F23" s="219">
        <v>28997</v>
      </c>
      <c r="G23" s="218" t="s">
        <v>866</v>
      </c>
      <c r="H23" s="217" t="s">
        <v>31</v>
      </c>
    </row>
    <row r="24" spans="1:8" x14ac:dyDescent="0.25">
      <c r="A24" s="218">
        <v>1</v>
      </c>
      <c r="B24" s="218">
        <v>1125</v>
      </c>
      <c r="C24" s="217" t="s">
        <v>305</v>
      </c>
      <c r="D24" s="218">
        <v>1193</v>
      </c>
      <c r="E24" s="422" t="s">
        <v>893</v>
      </c>
      <c r="F24" s="219">
        <v>29011</v>
      </c>
      <c r="G24" s="218" t="s">
        <v>866</v>
      </c>
      <c r="H24" s="217" t="s">
        <v>31</v>
      </c>
    </row>
    <row r="25" spans="1:8" x14ac:dyDescent="0.25">
      <c r="A25" s="218">
        <v>1</v>
      </c>
      <c r="B25" s="218">
        <v>1126</v>
      </c>
      <c r="C25" s="217" t="s">
        <v>306</v>
      </c>
      <c r="D25" s="218">
        <v>1114</v>
      </c>
      <c r="E25" s="422" t="s">
        <v>113</v>
      </c>
      <c r="F25" s="219">
        <v>29017</v>
      </c>
      <c r="G25" s="218" t="s">
        <v>866</v>
      </c>
      <c r="H25" s="217" t="s">
        <v>31</v>
      </c>
    </row>
    <row r="26" spans="1:8" x14ac:dyDescent="0.25">
      <c r="A26" s="218">
        <v>2</v>
      </c>
      <c r="B26" s="218">
        <v>1135</v>
      </c>
      <c r="C26" s="217" t="s">
        <v>541</v>
      </c>
      <c r="D26" s="218">
        <v>2201</v>
      </c>
      <c r="E26" s="422" t="s">
        <v>898</v>
      </c>
      <c r="F26" s="219">
        <v>29031</v>
      </c>
      <c r="G26" s="218" t="s">
        <v>866</v>
      </c>
      <c r="H26" s="217" t="s">
        <v>31</v>
      </c>
    </row>
    <row r="27" spans="1:8" x14ac:dyDescent="0.25">
      <c r="A27" s="218">
        <v>1</v>
      </c>
      <c r="B27" s="218">
        <v>1159</v>
      </c>
      <c r="C27" s="217" t="s">
        <v>307</v>
      </c>
      <c r="D27" s="218">
        <v>3111</v>
      </c>
      <c r="E27" s="422" t="s">
        <v>917</v>
      </c>
      <c r="F27" s="219">
        <v>29067</v>
      </c>
      <c r="G27" s="218" t="s">
        <v>866</v>
      </c>
      <c r="H27" s="217" t="s">
        <v>31</v>
      </c>
    </row>
    <row r="28" spans="1:8" x14ac:dyDescent="0.25">
      <c r="A28" s="218">
        <v>1</v>
      </c>
      <c r="B28" s="218">
        <v>1164</v>
      </c>
      <c r="C28" s="217" t="s">
        <v>632</v>
      </c>
      <c r="D28" s="218">
        <v>1140</v>
      </c>
      <c r="E28" s="422" t="s">
        <v>887</v>
      </c>
      <c r="F28" s="219">
        <v>29067</v>
      </c>
      <c r="G28" s="218" t="s">
        <v>866</v>
      </c>
      <c r="H28" s="217" t="s">
        <v>31</v>
      </c>
    </row>
    <row r="29" spans="1:8" x14ac:dyDescent="0.25">
      <c r="A29" s="218">
        <v>1</v>
      </c>
      <c r="B29" s="218">
        <v>1169</v>
      </c>
      <c r="C29" s="217" t="s">
        <v>308</v>
      </c>
      <c r="D29" s="218">
        <v>3111</v>
      </c>
      <c r="E29" s="422" t="s">
        <v>917</v>
      </c>
      <c r="F29" s="219">
        <v>29067</v>
      </c>
      <c r="G29" s="218" t="s">
        <v>866</v>
      </c>
      <c r="H29" s="217" t="s">
        <v>31</v>
      </c>
    </row>
    <row r="30" spans="1:8" x14ac:dyDescent="0.25">
      <c r="A30" s="218">
        <v>1</v>
      </c>
      <c r="B30" s="218">
        <v>1177</v>
      </c>
      <c r="C30" s="217" t="s">
        <v>309</v>
      </c>
      <c r="D30" s="218">
        <v>4153</v>
      </c>
      <c r="E30" s="422" t="s">
        <v>923</v>
      </c>
      <c r="F30" s="219">
        <v>29068</v>
      </c>
      <c r="G30" s="218" t="s">
        <v>866</v>
      </c>
      <c r="H30" s="217" t="s">
        <v>31</v>
      </c>
    </row>
    <row r="31" spans="1:8" x14ac:dyDescent="0.25">
      <c r="A31" s="218">
        <v>1</v>
      </c>
      <c r="B31" s="218">
        <v>1221</v>
      </c>
      <c r="C31" s="217" t="s">
        <v>310</v>
      </c>
      <c r="D31" s="218">
        <v>4174</v>
      </c>
      <c r="E31" s="422" t="s">
        <v>926</v>
      </c>
      <c r="F31" s="219">
        <v>29087</v>
      </c>
      <c r="G31" s="218" t="s">
        <v>866</v>
      </c>
      <c r="H31" s="217" t="s">
        <v>31</v>
      </c>
    </row>
    <row r="32" spans="1:8" x14ac:dyDescent="0.25">
      <c r="A32" s="218">
        <v>1</v>
      </c>
      <c r="B32" s="218">
        <v>1229</v>
      </c>
      <c r="C32" s="217" t="s">
        <v>311</v>
      </c>
      <c r="D32" s="218">
        <v>3111</v>
      </c>
      <c r="E32" s="422" t="s">
        <v>917</v>
      </c>
      <c r="F32" s="219">
        <v>29089</v>
      </c>
      <c r="G32" s="218" t="s">
        <v>866</v>
      </c>
      <c r="H32" s="217" t="s">
        <v>31</v>
      </c>
    </row>
    <row r="33" spans="1:8" x14ac:dyDescent="0.25">
      <c r="A33" s="218">
        <v>1</v>
      </c>
      <c r="B33" s="218">
        <v>1243</v>
      </c>
      <c r="C33" s="217" t="s">
        <v>312</v>
      </c>
      <c r="D33" s="218">
        <v>3111</v>
      </c>
      <c r="E33" s="422" t="s">
        <v>917</v>
      </c>
      <c r="F33" s="219">
        <v>29096</v>
      </c>
      <c r="G33" s="218" t="s">
        <v>866</v>
      </c>
      <c r="H33" s="217" t="s">
        <v>31</v>
      </c>
    </row>
    <row r="34" spans="1:8" x14ac:dyDescent="0.25">
      <c r="A34" s="218">
        <v>1</v>
      </c>
      <c r="B34" s="218">
        <v>1258</v>
      </c>
      <c r="C34" s="217" t="s">
        <v>313</v>
      </c>
      <c r="D34" s="218">
        <v>4113</v>
      </c>
      <c r="E34" s="422" t="s">
        <v>919</v>
      </c>
      <c r="F34" s="219">
        <v>29102</v>
      </c>
      <c r="G34" s="218" t="s">
        <v>866</v>
      </c>
      <c r="H34" s="217" t="s">
        <v>31</v>
      </c>
    </row>
    <row r="35" spans="1:8" x14ac:dyDescent="0.25">
      <c r="A35" s="218">
        <v>1</v>
      </c>
      <c r="B35" s="218">
        <v>1263</v>
      </c>
      <c r="C35" s="217" t="s">
        <v>314</v>
      </c>
      <c r="D35" s="218">
        <v>4171</v>
      </c>
      <c r="E35" s="422" t="s">
        <v>924</v>
      </c>
      <c r="F35" s="219">
        <v>29108</v>
      </c>
      <c r="G35" s="218" t="s">
        <v>866</v>
      </c>
      <c r="H35" s="217" t="s">
        <v>31</v>
      </c>
    </row>
    <row r="36" spans="1:8" x14ac:dyDescent="0.25">
      <c r="A36" s="218">
        <v>1</v>
      </c>
      <c r="B36" s="218">
        <v>1267</v>
      </c>
      <c r="C36" s="217" t="s">
        <v>167</v>
      </c>
      <c r="D36" s="218">
        <v>3111</v>
      </c>
      <c r="E36" s="422" t="s">
        <v>917</v>
      </c>
      <c r="F36" s="219">
        <v>29099</v>
      </c>
      <c r="G36" s="218" t="s">
        <v>866</v>
      </c>
      <c r="H36" s="217" t="s">
        <v>31</v>
      </c>
    </row>
    <row r="37" spans="1:8" x14ac:dyDescent="0.25">
      <c r="A37" s="218">
        <v>1</v>
      </c>
      <c r="B37" s="218">
        <v>1269</v>
      </c>
      <c r="C37" s="217" t="s">
        <v>315</v>
      </c>
      <c r="D37" s="218">
        <v>2101</v>
      </c>
      <c r="E37" s="422" t="s">
        <v>896</v>
      </c>
      <c r="F37" s="219">
        <v>29118</v>
      </c>
      <c r="G37" s="218" t="s">
        <v>866</v>
      </c>
      <c r="H37" s="217" t="s">
        <v>31</v>
      </c>
    </row>
    <row r="38" spans="1:8" x14ac:dyDescent="0.25">
      <c r="A38" s="218">
        <v>1</v>
      </c>
      <c r="B38" s="218">
        <v>1328</v>
      </c>
      <c r="C38" s="217" t="s">
        <v>316</v>
      </c>
      <c r="D38" s="218">
        <v>1151</v>
      </c>
      <c r="E38" s="422" t="s">
        <v>144</v>
      </c>
      <c r="F38" s="219">
        <v>29202</v>
      </c>
      <c r="G38" s="218" t="s">
        <v>866</v>
      </c>
      <c r="H38" s="217" t="s">
        <v>31</v>
      </c>
    </row>
    <row r="39" spans="1:8" x14ac:dyDescent="0.25">
      <c r="A39" s="218">
        <v>1</v>
      </c>
      <c r="B39" s="218">
        <v>1330</v>
      </c>
      <c r="C39" s="217" t="s">
        <v>317</v>
      </c>
      <c r="D39" s="218">
        <v>3111</v>
      </c>
      <c r="E39" s="422" t="s">
        <v>917</v>
      </c>
      <c r="F39" s="219">
        <v>29202</v>
      </c>
      <c r="G39" s="218" t="s">
        <v>866</v>
      </c>
      <c r="H39" s="217" t="s">
        <v>31</v>
      </c>
    </row>
    <row r="40" spans="1:8" x14ac:dyDescent="0.25">
      <c r="A40" s="218">
        <v>1</v>
      </c>
      <c r="B40" s="218">
        <v>1333</v>
      </c>
      <c r="C40" s="217" t="s">
        <v>318</v>
      </c>
      <c r="D40" s="218">
        <v>1193</v>
      </c>
      <c r="E40" s="422" t="s">
        <v>893</v>
      </c>
      <c r="F40" s="219">
        <v>29209</v>
      </c>
      <c r="G40" s="218" t="s">
        <v>866</v>
      </c>
      <c r="H40" s="217" t="s">
        <v>31</v>
      </c>
    </row>
    <row r="41" spans="1:8" x14ac:dyDescent="0.25">
      <c r="A41" s="218">
        <v>1</v>
      </c>
      <c r="B41" s="218">
        <v>1337</v>
      </c>
      <c r="C41" s="217" t="s">
        <v>157</v>
      </c>
      <c r="D41" s="218">
        <v>4153</v>
      </c>
      <c r="E41" s="422" t="s">
        <v>923</v>
      </c>
      <c r="F41" s="219">
        <v>29206</v>
      </c>
      <c r="G41" s="218" t="s">
        <v>866</v>
      </c>
      <c r="H41" s="217" t="s">
        <v>31</v>
      </c>
    </row>
    <row r="42" spans="1:8" x14ac:dyDescent="0.25">
      <c r="A42" s="218">
        <v>1</v>
      </c>
      <c r="B42" s="218">
        <v>1363</v>
      </c>
      <c r="C42" s="217" t="s">
        <v>280</v>
      </c>
      <c r="D42" s="218">
        <v>1171</v>
      </c>
      <c r="E42" s="422" t="s">
        <v>115</v>
      </c>
      <c r="F42" s="219">
        <v>29227</v>
      </c>
      <c r="G42" s="218" t="s">
        <v>866</v>
      </c>
      <c r="H42" s="217" t="s">
        <v>31</v>
      </c>
    </row>
    <row r="43" spans="1:8" x14ac:dyDescent="0.25">
      <c r="A43" s="218">
        <v>1</v>
      </c>
      <c r="B43" s="218">
        <v>1369</v>
      </c>
      <c r="C43" s="217" t="s">
        <v>319</v>
      </c>
      <c r="D43" s="218">
        <v>4172</v>
      </c>
      <c r="E43" s="422" t="s">
        <v>925</v>
      </c>
      <c r="F43" s="219">
        <v>29234</v>
      </c>
      <c r="G43" s="218" t="s">
        <v>866</v>
      </c>
      <c r="H43" s="217" t="s">
        <v>31</v>
      </c>
    </row>
    <row r="44" spans="1:8" x14ac:dyDescent="0.25">
      <c r="A44" s="218">
        <v>1</v>
      </c>
      <c r="B44" s="218">
        <v>1393</v>
      </c>
      <c r="C44" s="217" t="s">
        <v>320</v>
      </c>
      <c r="D44" s="218">
        <v>1192</v>
      </c>
      <c r="E44" s="422" t="s">
        <v>892</v>
      </c>
      <c r="F44" s="219">
        <v>29283</v>
      </c>
      <c r="G44" s="218" t="s">
        <v>866</v>
      </c>
      <c r="H44" s="217" t="s">
        <v>31</v>
      </c>
    </row>
    <row r="45" spans="1:8" x14ac:dyDescent="0.25">
      <c r="A45" s="218">
        <v>1</v>
      </c>
      <c r="B45" s="218">
        <v>1413</v>
      </c>
      <c r="C45" s="217" t="s">
        <v>73</v>
      </c>
      <c r="D45" s="218">
        <v>1010</v>
      </c>
      <c r="E45" s="422" t="s">
        <v>880</v>
      </c>
      <c r="F45" s="219">
        <v>29290</v>
      </c>
      <c r="G45" s="218" t="s">
        <v>866</v>
      </c>
      <c r="H45" s="217" t="s">
        <v>31</v>
      </c>
    </row>
    <row r="46" spans="1:8" x14ac:dyDescent="0.25">
      <c r="A46" s="218">
        <v>1</v>
      </c>
      <c r="B46" s="218">
        <v>1418</v>
      </c>
      <c r="C46" s="217" t="s">
        <v>321</v>
      </c>
      <c r="D46" s="218">
        <v>2101</v>
      </c>
      <c r="E46" s="422" t="s">
        <v>896</v>
      </c>
      <c r="F46" s="219">
        <v>29297</v>
      </c>
      <c r="G46" s="218" t="s">
        <v>866</v>
      </c>
      <c r="H46" s="217" t="s">
        <v>31</v>
      </c>
    </row>
    <row r="47" spans="1:8" x14ac:dyDescent="0.25">
      <c r="A47" s="218">
        <v>1</v>
      </c>
      <c r="B47" s="218">
        <v>1427</v>
      </c>
      <c r="C47" s="217" t="s">
        <v>322</v>
      </c>
      <c r="D47" s="218">
        <v>4171</v>
      </c>
      <c r="E47" s="422" t="s">
        <v>924</v>
      </c>
      <c r="F47" s="219">
        <v>29298</v>
      </c>
      <c r="G47" s="218" t="s">
        <v>866</v>
      </c>
      <c r="H47" s="217" t="s">
        <v>31</v>
      </c>
    </row>
    <row r="48" spans="1:8" x14ac:dyDescent="0.25">
      <c r="A48" s="218">
        <v>1</v>
      </c>
      <c r="B48" s="218">
        <v>1429</v>
      </c>
      <c r="C48" s="217" t="s">
        <v>323</v>
      </c>
      <c r="D48" s="218">
        <v>3111</v>
      </c>
      <c r="E48" s="422" t="s">
        <v>917</v>
      </c>
      <c r="F48" s="219">
        <v>29304</v>
      </c>
      <c r="G48" s="218" t="s">
        <v>866</v>
      </c>
      <c r="H48" s="217" t="s">
        <v>31</v>
      </c>
    </row>
    <row r="49" spans="1:8" x14ac:dyDescent="0.25">
      <c r="A49" s="218">
        <v>1</v>
      </c>
      <c r="B49" s="218">
        <v>1454</v>
      </c>
      <c r="C49" s="217" t="s">
        <v>324</v>
      </c>
      <c r="D49" s="218">
        <v>3111</v>
      </c>
      <c r="E49" s="422" t="s">
        <v>917</v>
      </c>
      <c r="F49" s="219">
        <v>29319</v>
      </c>
      <c r="G49" s="218" t="s">
        <v>866</v>
      </c>
      <c r="H49" s="217" t="s">
        <v>31</v>
      </c>
    </row>
    <row r="50" spans="1:8" x14ac:dyDescent="0.25">
      <c r="A50" s="218">
        <v>1</v>
      </c>
      <c r="B50" s="218">
        <v>1475</v>
      </c>
      <c r="C50" s="217" t="s">
        <v>325</v>
      </c>
      <c r="D50" s="218">
        <v>1141</v>
      </c>
      <c r="E50" s="422" t="s">
        <v>791</v>
      </c>
      <c r="F50" s="219">
        <v>29374</v>
      </c>
      <c r="G50" s="218" t="s">
        <v>866</v>
      </c>
      <c r="H50" s="217" t="s">
        <v>31</v>
      </c>
    </row>
    <row r="51" spans="1:8" x14ac:dyDescent="0.25">
      <c r="A51" s="218">
        <v>1</v>
      </c>
      <c r="B51" s="218">
        <v>1483</v>
      </c>
      <c r="C51" s="217" t="s">
        <v>326</v>
      </c>
      <c r="D51" s="218">
        <v>3111</v>
      </c>
      <c r="E51" s="422" t="s">
        <v>917</v>
      </c>
      <c r="F51" s="219">
        <v>29397</v>
      </c>
      <c r="G51" s="218" t="s">
        <v>866</v>
      </c>
      <c r="H51" s="217" t="s">
        <v>31</v>
      </c>
    </row>
    <row r="52" spans="1:8" x14ac:dyDescent="0.25">
      <c r="A52" s="218">
        <v>1</v>
      </c>
      <c r="B52" s="218">
        <v>1522</v>
      </c>
      <c r="C52" s="217" t="s">
        <v>327</v>
      </c>
      <c r="D52" s="218">
        <v>3111</v>
      </c>
      <c r="E52" s="422" t="s">
        <v>917</v>
      </c>
      <c r="F52" s="219">
        <v>29622</v>
      </c>
      <c r="G52" s="218" t="s">
        <v>866</v>
      </c>
      <c r="H52" s="217" t="s">
        <v>31</v>
      </c>
    </row>
    <row r="53" spans="1:8" x14ac:dyDescent="0.25">
      <c r="A53" s="218">
        <v>1</v>
      </c>
      <c r="B53" s="218">
        <v>1536</v>
      </c>
      <c r="C53" s="217" t="s">
        <v>220</v>
      </c>
      <c r="D53" s="218">
        <v>1170</v>
      </c>
      <c r="E53" s="422" t="s">
        <v>50</v>
      </c>
      <c r="F53" s="219">
        <v>29675</v>
      </c>
      <c r="G53" s="218" t="s">
        <v>866</v>
      </c>
      <c r="H53" s="217" t="s">
        <v>31</v>
      </c>
    </row>
    <row r="54" spans="1:8" x14ac:dyDescent="0.25">
      <c r="A54" s="218">
        <v>1</v>
      </c>
      <c r="B54" s="218">
        <v>1545</v>
      </c>
      <c r="C54" s="217" t="s">
        <v>112</v>
      </c>
      <c r="D54" s="218">
        <v>1114</v>
      </c>
      <c r="E54" s="422" t="s">
        <v>113</v>
      </c>
      <c r="F54" s="219">
        <v>29762</v>
      </c>
      <c r="G54" s="218" t="s">
        <v>866</v>
      </c>
      <c r="H54" s="217" t="s">
        <v>31</v>
      </c>
    </row>
    <row r="55" spans="1:8" x14ac:dyDescent="0.25">
      <c r="A55" s="218">
        <v>1</v>
      </c>
      <c r="B55" s="218">
        <v>1549</v>
      </c>
      <c r="C55" s="217" t="s">
        <v>328</v>
      </c>
      <c r="D55" s="218">
        <v>2101</v>
      </c>
      <c r="E55" s="422" t="s">
        <v>896</v>
      </c>
      <c r="F55" s="219">
        <v>29845</v>
      </c>
      <c r="G55" s="218" t="s">
        <v>866</v>
      </c>
      <c r="H55" s="217" t="s">
        <v>31</v>
      </c>
    </row>
    <row r="56" spans="1:8" x14ac:dyDescent="0.25">
      <c r="A56" s="218">
        <v>1</v>
      </c>
      <c r="B56" s="218">
        <v>1553</v>
      </c>
      <c r="C56" s="217" t="s">
        <v>329</v>
      </c>
      <c r="D56" s="218">
        <v>3111</v>
      </c>
      <c r="E56" s="422" t="s">
        <v>917</v>
      </c>
      <c r="F56" s="219">
        <v>29879</v>
      </c>
      <c r="G56" s="218" t="s">
        <v>866</v>
      </c>
      <c r="H56" s="217" t="s">
        <v>31</v>
      </c>
    </row>
    <row r="57" spans="1:8" x14ac:dyDescent="0.25">
      <c r="A57" s="218">
        <v>1</v>
      </c>
      <c r="B57" s="218">
        <v>1554</v>
      </c>
      <c r="C57" s="217" t="s">
        <v>330</v>
      </c>
      <c r="D57" s="218">
        <v>2101</v>
      </c>
      <c r="E57" s="422" t="s">
        <v>896</v>
      </c>
      <c r="F57" s="219">
        <v>29886</v>
      </c>
      <c r="G57" s="218" t="s">
        <v>866</v>
      </c>
      <c r="H57" s="217" t="s">
        <v>31</v>
      </c>
    </row>
    <row r="58" spans="1:8" x14ac:dyDescent="0.25">
      <c r="A58" s="218">
        <v>1</v>
      </c>
      <c r="B58" s="218">
        <v>1561</v>
      </c>
      <c r="C58" s="217" t="s">
        <v>331</v>
      </c>
      <c r="D58" s="218">
        <v>4171</v>
      </c>
      <c r="E58" s="422" t="s">
        <v>924</v>
      </c>
      <c r="F58" s="219">
        <v>29983</v>
      </c>
      <c r="G58" s="218" t="s">
        <v>866</v>
      </c>
      <c r="H58" s="217" t="s">
        <v>31</v>
      </c>
    </row>
    <row r="59" spans="1:8" x14ac:dyDescent="0.25">
      <c r="A59" s="218">
        <v>1</v>
      </c>
      <c r="B59" s="218">
        <v>1588</v>
      </c>
      <c r="C59" s="217" t="s">
        <v>332</v>
      </c>
      <c r="D59" s="218">
        <v>1114</v>
      </c>
      <c r="E59" s="422" t="s">
        <v>113</v>
      </c>
      <c r="F59" s="219">
        <v>30034</v>
      </c>
      <c r="G59" s="218" t="s">
        <v>866</v>
      </c>
      <c r="H59" s="217" t="s">
        <v>31</v>
      </c>
    </row>
    <row r="60" spans="1:8" x14ac:dyDescent="0.25">
      <c r="A60" s="218">
        <v>1</v>
      </c>
      <c r="B60" s="218">
        <v>1589</v>
      </c>
      <c r="C60" s="217" t="s">
        <v>333</v>
      </c>
      <c r="D60" s="218">
        <v>3111</v>
      </c>
      <c r="E60" s="422" t="s">
        <v>917</v>
      </c>
      <c r="F60" s="219">
        <v>30034</v>
      </c>
      <c r="G60" s="218" t="s">
        <v>866</v>
      </c>
      <c r="H60" s="217" t="s">
        <v>31</v>
      </c>
    </row>
    <row r="61" spans="1:8" x14ac:dyDescent="0.25">
      <c r="A61" s="218">
        <v>1</v>
      </c>
      <c r="B61" s="218">
        <v>1596</v>
      </c>
      <c r="C61" s="217" t="s">
        <v>334</v>
      </c>
      <c r="D61" s="218">
        <v>1114</v>
      </c>
      <c r="E61" s="422" t="s">
        <v>113</v>
      </c>
      <c r="F61" s="219">
        <v>30041</v>
      </c>
      <c r="G61" s="218" t="s">
        <v>866</v>
      </c>
      <c r="H61" s="217" t="s">
        <v>31</v>
      </c>
    </row>
    <row r="62" spans="1:8" x14ac:dyDescent="0.25">
      <c r="A62" s="218">
        <v>1</v>
      </c>
      <c r="B62" s="218">
        <v>1597</v>
      </c>
      <c r="C62" s="217" t="s">
        <v>335</v>
      </c>
      <c r="D62" s="218">
        <v>1151</v>
      </c>
      <c r="E62" s="422" t="s">
        <v>144</v>
      </c>
      <c r="F62" s="219">
        <v>30053</v>
      </c>
      <c r="G62" s="218" t="s">
        <v>866</v>
      </c>
      <c r="H62" s="217" t="s">
        <v>31</v>
      </c>
    </row>
    <row r="63" spans="1:8" x14ac:dyDescent="0.25">
      <c r="A63" s="218">
        <v>1</v>
      </c>
      <c r="B63" s="218">
        <v>1631</v>
      </c>
      <c r="C63" s="217" t="s">
        <v>336</v>
      </c>
      <c r="D63" s="218">
        <v>1152</v>
      </c>
      <c r="E63" s="422" t="s">
        <v>146</v>
      </c>
      <c r="F63" s="219">
        <v>30176</v>
      </c>
      <c r="G63" s="218" t="s">
        <v>866</v>
      </c>
      <c r="H63" s="217" t="s">
        <v>31</v>
      </c>
    </row>
    <row r="64" spans="1:8" x14ac:dyDescent="0.25">
      <c r="A64" s="218">
        <v>1</v>
      </c>
      <c r="B64" s="218">
        <v>1641</v>
      </c>
      <c r="C64" s="217" t="s">
        <v>337</v>
      </c>
      <c r="D64" s="218">
        <v>3111</v>
      </c>
      <c r="E64" s="422" t="s">
        <v>917</v>
      </c>
      <c r="F64" s="219">
        <v>30384</v>
      </c>
      <c r="G64" s="218" t="s">
        <v>866</v>
      </c>
      <c r="H64" s="217" t="s">
        <v>31</v>
      </c>
    </row>
    <row r="65" spans="1:8" x14ac:dyDescent="0.25">
      <c r="A65" s="218">
        <v>1</v>
      </c>
      <c r="B65" s="218">
        <v>1650</v>
      </c>
      <c r="C65" s="217" t="s">
        <v>338</v>
      </c>
      <c r="D65" s="218">
        <v>3111</v>
      </c>
      <c r="E65" s="422" t="s">
        <v>917</v>
      </c>
      <c r="F65" s="219">
        <v>30411</v>
      </c>
      <c r="G65" s="218" t="s">
        <v>866</v>
      </c>
      <c r="H65" s="217" t="s">
        <v>31</v>
      </c>
    </row>
    <row r="66" spans="1:8" x14ac:dyDescent="0.25">
      <c r="A66" s="218">
        <v>1</v>
      </c>
      <c r="B66" s="218">
        <v>1652</v>
      </c>
      <c r="C66" s="217" t="s">
        <v>339</v>
      </c>
      <c r="D66" s="218">
        <v>3111</v>
      </c>
      <c r="E66" s="422" t="s">
        <v>917</v>
      </c>
      <c r="F66" s="219">
        <v>30410</v>
      </c>
      <c r="G66" s="218" t="s">
        <v>866</v>
      </c>
      <c r="H66" s="217" t="s">
        <v>31</v>
      </c>
    </row>
    <row r="67" spans="1:8" x14ac:dyDescent="0.25">
      <c r="A67" s="218">
        <v>1</v>
      </c>
      <c r="B67" s="218">
        <v>1665</v>
      </c>
      <c r="C67" s="217" t="s">
        <v>633</v>
      </c>
      <c r="D67" s="218">
        <v>1114</v>
      </c>
      <c r="E67" s="422" t="s">
        <v>113</v>
      </c>
      <c r="F67" s="219">
        <v>31019</v>
      </c>
      <c r="G67" s="218" t="s">
        <v>866</v>
      </c>
      <c r="H67" s="217" t="s">
        <v>31</v>
      </c>
    </row>
    <row r="68" spans="1:8" x14ac:dyDescent="0.25">
      <c r="A68" s="218">
        <v>1</v>
      </c>
      <c r="B68" s="218">
        <v>1672</v>
      </c>
      <c r="C68" s="217" t="s">
        <v>340</v>
      </c>
      <c r="D68" s="218">
        <v>1114</v>
      </c>
      <c r="E68" s="422" t="s">
        <v>113</v>
      </c>
      <c r="F68" s="219">
        <v>31231</v>
      </c>
      <c r="G68" s="218" t="s">
        <v>866</v>
      </c>
      <c r="H68" s="217" t="s">
        <v>31</v>
      </c>
    </row>
    <row r="69" spans="1:8" x14ac:dyDescent="0.25">
      <c r="A69" s="218">
        <v>1</v>
      </c>
      <c r="B69" s="218">
        <v>1674</v>
      </c>
      <c r="C69" s="217" t="s">
        <v>341</v>
      </c>
      <c r="D69" s="218">
        <v>3111</v>
      </c>
      <c r="E69" s="422" t="s">
        <v>917</v>
      </c>
      <c r="F69" s="219">
        <v>31231</v>
      </c>
      <c r="G69" s="218" t="s">
        <v>866</v>
      </c>
      <c r="H69" s="217" t="s">
        <v>31</v>
      </c>
    </row>
    <row r="70" spans="1:8" x14ac:dyDescent="0.25">
      <c r="A70" s="218">
        <v>16</v>
      </c>
      <c r="B70" s="218">
        <v>1682</v>
      </c>
      <c r="C70" s="217" t="s">
        <v>342</v>
      </c>
      <c r="D70" s="218">
        <v>2209</v>
      </c>
      <c r="E70" s="422" t="s">
        <v>902</v>
      </c>
      <c r="F70" s="219">
        <v>31232</v>
      </c>
      <c r="G70" s="218" t="s">
        <v>866</v>
      </c>
      <c r="H70" s="217" t="s">
        <v>31</v>
      </c>
    </row>
    <row r="71" spans="1:8" x14ac:dyDescent="0.25">
      <c r="A71" s="218">
        <v>2</v>
      </c>
      <c r="B71" s="218">
        <v>1683</v>
      </c>
      <c r="C71" s="217" t="s">
        <v>343</v>
      </c>
      <c r="D71" s="218">
        <v>2201</v>
      </c>
      <c r="E71" s="422" t="s">
        <v>898</v>
      </c>
      <c r="F71" s="219">
        <v>31232</v>
      </c>
      <c r="G71" s="218" t="s">
        <v>866</v>
      </c>
      <c r="H71" s="217" t="s">
        <v>31</v>
      </c>
    </row>
    <row r="72" spans="1:8" x14ac:dyDescent="0.25">
      <c r="A72" s="218">
        <v>51</v>
      </c>
      <c r="B72" s="218">
        <v>1726</v>
      </c>
      <c r="C72" s="217" t="s">
        <v>242</v>
      </c>
      <c r="D72" s="218">
        <v>2238</v>
      </c>
      <c r="E72" s="422" t="s">
        <v>908</v>
      </c>
      <c r="F72" s="219">
        <v>32084</v>
      </c>
      <c r="G72" s="218" t="s">
        <v>866</v>
      </c>
      <c r="H72" s="217" t="s">
        <v>31</v>
      </c>
    </row>
    <row r="73" spans="1:8" x14ac:dyDescent="0.25">
      <c r="A73" s="218">
        <v>1</v>
      </c>
      <c r="B73" s="218">
        <v>1741</v>
      </c>
      <c r="C73" s="217" t="s">
        <v>344</v>
      </c>
      <c r="D73" s="218">
        <v>1074</v>
      </c>
      <c r="E73" s="422" t="s">
        <v>886</v>
      </c>
      <c r="F73" s="219">
        <v>32106</v>
      </c>
      <c r="G73" s="218" t="s">
        <v>866</v>
      </c>
      <c r="H73" s="217" t="s">
        <v>31</v>
      </c>
    </row>
    <row r="74" spans="1:8" x14ac:dyDescent="0.25">
      <c r="A74" s="218">
        <v>1</v>
      </c>
      <c r="B74" s="218">
        <v>1749</v>
      </c>
      <c r="C74" s="217" t="s">
        <v>345</v>
      </c>
      <c r="D74" s="218">
        <v>1140</v>
      </c>
      <c r="E74" s="422" t="s">
        <v>887</v>
      </c>
      <c r="F74" s="219">
        <v>32111</v>
      </c>
      <c r="G74" s="218" t="s">
        <v>866</v>
      </c>
      <c r="H74" s="217" t="s">
        <v>31</v>
      </c>
    </row>
    <row r="75" spans="1:8" x14ac:dyDescent="0.25">
      <c r="A75" s="218">
        <v>1</v>
      </c>
      <c r="B75" s="218">
        <v>1774</v>
      </c>
      <c r="C75" s="217" t="s">
        <v>346</v>
      </c>
      <c r="D75" s="218">
        <v>3111</v>
      </c>
      <c r="E75" s="422" t="s">
        <v>917</v>
      </c>
      <c r="F75" s="219">
        <v>32162</v>
      </c>
      <c r="G75" s="218" t="s">
        <v>866</v>
      </c>
      <c r="H75" s="217" t="s">
        <v>31</v>
      </c>
    </row>
    <row r="76" spans="1:8" x14ac:dyDescent="0.25">
      <c r="A76" s="218">
        <v>1</v>
      </c>
      <c r="B76" s="218">
        <v>1794</v>
      </c>
      <c r="C76" s="217" t="s">
        <v>634</v>
      </c>
      <c r="D76" s="218">
        <v>4171</v>
      </c>
      <c r="E76" s="422" t="s">
        <v>924</v>
      </c>
      <c r="F76" s="219">
        <v>32216</v>
      </c>
      <c r="G76" s="218" t="s">
        <v>866</v>
      </c>
      <c r="H76" s="217" t="s">
        <v>31</v>
      </c>
    </row>
    <row r="77" spans="1:8" x14ac:dyDescent="0.25">
      <c r="A77" s="218">
        <v>1</v>
      </c>
      <c r="B77" s="218">
        <v>1796</v>
      </c>
      <c r="C77" s="217" t="s">
        <v>347</v>
      </c>
      <c r="D77" s="218">
        <v>3111</v>
      </c>
      <c r="E77" s="422" t="s">
        <v>917</v>
      </c>
      <c r="F77" s="219">
        <v>32216</v>
      </c>
      <c r="G77" s="218" t="s">
        <v>866</v>
      </c>
      <c r="H77" s="217" t="s">
        <v>31</v>
      </c>
    </row>
    <row r="78" spans="1:8" x14ac:dyDescent="0.25">
      <c r="A78" s="218">
        <v>1</v>
      </c>
      <c r="B78" s="218">
        <v>1809</v>
      </c>
      <c r="C78" s="217" t="s">
        <v>126</v>
      </c>
      <c r="D78" s="218">
        <v>1193</v>
      </c>
      <c r="E78" s="422" t="s">
        <v>893</v>
      </c>
      <c r="F78" s="219">
        <v>32371</v>
      </c>
      <c r="G78" s="218" t="s">
        <v>866</v>
      </c>
      <c r="H78" s="217" t="s">
        <v>31</v>
      </c>
    </row>
    <row r="79" spans="1:8" x14ac:dyDescent="0.25">
      <c r="A79" s="218">
        <v>1</v>
      </c>
      <c r="B79" s="218">
        <v>1821</v>
      </c>
      <c r="C79" s="217" t="s">
        <v>348</v>
      </c>
      <c r="D79" s="218">
        <v>4113</v>
      </c>
      <c r="E79" s="422" t="s">
        <v>919</v>
      </c>
      <c r="F79" s="219">
        <v>32414</v>
      </c>
      <c r="G79" s="218" t="s">
        <v>866</v>
      </c>
      <c r="H79" s="217" t="s">
        <v>31</v>
      </c>
    </row>
    <row r="80" spans="1:8" x14ac:dyDescent="0.25">
      <c r="A80" s="218">
        <v>1</v>
      </c>
      <c r="B80" s="218">
        <v>1822</v>
      </c>
      <c r="C80" s="217" t="s">
        <v>349</v>
      </c>
      <c r="D80" s="218">
        <v>1114</v>
      </c>
      <c r="E80" s="422" t="s">
        <v>113</v>
      </c>
      <c r="F80" s="219">
        <v>32420</v>
      </c>
      <c r="G80" s="218" t="s">
        <v>866</v>
      </c>
      <c r="H80" s="217" t="s">
        <v>31</v>
      </c>
    </row>
    <row r="81" spans="1:8" x14ac:dyDescent="0.25">
      <c r="A81" s="218">
        <v>1</v>
      </c>
      <c r="B81" s="218">
        <v>1906</v>
      </c>
      <c r="C81" s="217" t="s">
        <v>350</v>
      </c>
      <c r="D81" s="218">
        <v>1131</v>
      </c>
      <c r="E81" s="422" t="s">
        <v>16</v>
      </c>
      <c r="F81" s="219">
        <v>32909</v>
      </c>
      <c r="G81" s="218" t="s">
        <v>866</v>
      </c>
      <c r="H81" s="217" t="s">
        <v>31</v>
      </c>
    </row>
    <row r="82" spans="1:8" x14ac:dyDescent="0.25">
      <c r="A82" s="218">
        <v>1</v>
      </c>
      <c r="B82" s="218">
        <v>1907</v>
      </c>
      <c r="C82" s="217" t="s">
        <v>254</v>
      </c>
      <c r="D82" s="218">
        <v>2101</v>
      </c>
      <c r="E82" s="422" t="s">
        <v>896</v>
      </c>
      <c r="F82" s="219">
        <v>32909</v>
      </c>
      <c r="G82" s="218" t="s">
        <v>866</v>
      </c>
      <c r="H82" s="217" t="s">
        <v>31</v>
      </c>
    </row>
    <row r="83" spans="1:8" x14ac:dyDescent="0.25">
      <c r="A83" s="218">
        <v>1</v>
      </c>
      <c r="B83" s="218">
        <v>1908</v>
      </c>
      <c r="C83" s="217" t="s">
        <v>351</v>
      </c>
      <c r="D83" s="218">
        <v>1020</v>
      </c>
      <c r="E83" s="422" t="s">
        <v>881</v>
      </c>
      <c r="F83" s="219">
        <v>32909</v>
      </c>
      <c r="G83" s="218" t="s">
        <v>866</v>
      </c>
      <c r="H83" s="217" t="s">
        <v>31</v>
      </c>
    </row>
    <row r="84" spans="1:8" x14ac:dyDescent="0.25">
      <c r="A84" s="218">
        <v>1</v>
      </c>
      <c r="B84" s="218">
        <v>1909</v>
      </c>
      <c r="C84" s="217" t="s">
        <v>352</v>
      </c>
      <c r="D84" s="218">
        <v>3111</v>
      </c>
      <c r="E84" s="422" t="s">
        <v>917</v>
      </c>
      <c r="F84" s="219">
        <v>32909</v>
      </c>
      <c r="G84" s="218" t="s">
        <v>866</v>
      </c>
      <c r="H84" s="217" t="s">
        <v>31</v>
      </c>
    </row>
    <row r="85" spans="1:8" x14ac:dyDescent="0.25">
      <c r="A85" s="218">
        <v>14</v>
      </c>
      <c r="B85" s="218">
        <v>1916</v>
      </c>
      <c r="C85" s="217" t="s">
        <v>353</v>
      </c>
      <c r="D85" s="218">
        <v>2208</v>
      </c>
      <c r="E85" s="422" t="s">
        <v>901</v>
      </c>
      <c r="F85" s="219">
        <v>32948</v>
      </c>
      <c r="G85" s="218" t="s">
        <v>866</v>
      </c>
      <c r="H85" s="217" t="s">
        <v>31</v>
      </c>
    </row>
    <row r="86" spans="1:8" x14ac:dyDescent="0.25">
      <c r="A86" s="218">
        <v>1</v>
      </c>
      <c r="B86" s="218">
        <v>1921</v>
      </c>
      <c r="C86" s="217" t="s">
        <v>354</v>
      </c>
      <c r="D86" s="218">
        <v>4140</v>
      </c>
      <c r="E86" s="422" t="s">
        <v>65</v>
      </c>
      <c r="F86" s="219">
        <v>33390</v>
      </c>
      <c r="G86" s="218" t="s">
        <v>866</v>
      </c>
      <c r="H86" s="217" t="s">
        <v>31</v>
      </c>
    </row>
    <row r="87" spans="1:8" x14ac:dyDescent="0.25">
      <c r="A87" s="218">
        <v>1</v>
      </c>
      <c r="B87" s="218">
        <v>1924</v>
      </c>
      <c r="C87" s="217" t="s">
        <v>127</v>
      </c>
      <c r="D87" s="218">
        <v>1171</v>
      </c>
      <c r="E87" s="422" t="s">
        <v>115</v>
      </c>
      <c r="F87" s="219">
        <v>33390</v>
      </c>
      <c r="G87" s="218" t="s">
        <v>866</v>
      </c>
      <c r="H87" s="217" t="s">
        <v>31</v>
      </c>
    </row>
    <row r="88" spans="1:8" x14ac:dyDescent="0.25">
      <c r="A88" s="218">
        <v>1</v>
      </c>
      <c r="B88" s="218">
        <v>1927</v>
      </c>
      <c r="C88" s="217" t="s">
        <v>104</v>
      </c>
      <c r="D88" s="218">
        <v>1020</v>
      </c>
      <c r="E88" s="422" t="s">
        <v>881</v>
      </c>
      <c r="F88" s="219">
        <v>33390</v>
      </c>
      <c r="G88" s="218" t="s">
        <v>866</v>
      </c>
      <c r="H88" s="217" t="s">
        <v>31</v>
      </c>
    </row>
    <row r="89" spans="1:8" x14ac:dyDescent="0.25">
      <c r="A89" s="218">
        <v>1</v>
      </c>
      <c r="B89" s="218">
        <v>1932</v>
      </c>
      <c r="C89" s="217" t="s">
        <v>635</v>
      </c>
      <c r="D89" s="218">
        <v>2100</v>
      </c>
      <c r="E89" s="422" t="s">
        <v>52</v>
      </c>
      <c r="F89" s="219">
        <v>33390</v>
      </c>
      <c r="G89" s="218" t="s">
        <v>866</v>
      </c>
      <c r="H89" s="217" t="s">
        <v>31</v>
      </c>
    </row>
    <row r="90" spans="1:8" x14ac:dyDescent="0.25">
      <c r="A90" s="218">
        <v>1</v>
      </c>
      <c r="B90" s="218">
        <v>1937</v>
      </c>
      <c r="C90" s="217" t="s">
        <v>355</v>
      </c>
      <c r="D90" s="218">
        <v>3111</v>
      </c>
      <c r="E90" s="422" t="s">
        <v>917</v>
      </c>
      <c r="F90" s="219">
        <v>33390</v>
      </c>
      <c r="G90" s="218" t="s">
        <v>866</v>
      </c>
      <c r="H90" s="217" t="s">
        <v>31</v>
      </c>
    </row>
    <row r="91" spans="1:8" x14ac:dyDescent="0.25">
      <c r="A91" s="218">
        <v>1</v>
      </c>
      <c r="B91" s="218">
        <v>1980</v>
      </c>
      <c r="C91" s="217" t="s">
        <v>54</v>
      </c>
      <c r="D91" s="218">
        <v>1192</v>
      </c>
      <c r="E91" s="422" t="s">
        <v>892</v>
      </c>
      <c r="F91" s="219">
        <v>33390</v>
      </c>
      <c r="G91" s="218" t="s">
        <v>866</v>
      </c>
      <c r="H91" s="217" t="s">
        <v>31</v>
      </c>
    </row>
    <row r="92" spans="1:8" x14ac:dyDescent="0.25">
      <c r="A92" s="218">
        <v>1</v>
      </c>
      <c r="B92" s="218">
        <v>1988</v>
      </c>
      <c r="C92" s="217" t="s">
        <v>356</v>
      </c>
      <c r="D92" s="218">
        <v>1161</v>
      </c>
      <c r="E92" s="422" t="s">
        <v>150</v>
      </c>
      <c r="F92" s="219">
        <v>33390</v>
      </c>
      <c r="G92" s="218" t="s">
        <v>866</v>
      </c>
      <c r="H92" s="217" t="s">
        <v>31</v>
      </c>
    </row>
    <row r="93" spans="1:8" x14ac:dyDescent="0.25">
      <c r="A93" s="218">
        <v>1</v>
      </c>
      <c r="B93" s="218">
        <v>1994</v>
      </c>
      <c r="C93" s="217" t="s">
        <v>223</v>
      </c>
      <c r="D93" s="218">
        <v>3101</v>
      </c>
      <c r="E93" s="422" t="s">
        <v>914</v>
      </c>
      <c r="F93" s="219">
        <v>33390</v>
      </c>
      <c r="G93" s="218" t="s">
        <v>866</v>
      </c>
      <c r="H93" s="217" t="s">
        <v>31</v>
      </c>
    </row>
    <row r="94" spans="1:8" x14ac:dyDescent="0.25">
      <c r="A94" s="218">
        <v>1</v>
      </c>
      <c r="B94" s="218">
        <v>1999</v>
      </c>
      <c r="C94" s="217" t="s">
        <v>357</v>
      </c>
      <c r="D94" s="218">
        <v>3103</v>
      </c>
      <c r="E94" s="422" t="s">
        <v>915</v>
      </c>
      <c r="F94" s="219">
        <v>33390</v>
      </c>
      <c r="G94" s="218" t="s">
        <v>866</v>
      </c>
      <c r="H94" s="217" t="s">
        <v>31</v>
      </c>
    </row>
    <row r="95" spans="1:8" x14ac:dyDescent="0.25">
      <c r="A95" s="218">
        <v>1</v>
      </c>
      <c r="B95" s="218">
        <v>2008</v>
      </c>
      <c r="C95" s="217" t="s">
        <v>358</v>
      </c>
      <c r="D95" s="218">
        <v>1192</v>
      </c>
      <c r="E95" s="422" t="s">
        <v>892</v>
      </c>
      <c r="F95" s="219">
        <v>33590</v>
      </c>
      <c r="G95" s="218" t="s">
        <v>866</v>
      </c>
      <c r="H95" s="217" t="s">
        <v>31</v>
      </c>
    </row>
    <row r="96" spans="1:8" x14ac:dyDescent="0.25">
      <c r="A96" s="218">
        <v>1</v>
      </c>
      <c r="B96" s="218">
        <v>2014</v>
      </c>
      <c r="C96" s="217" t="s">
        <v>359</v>
      </c>
      <c r="D96" s="218">
        <v>3111</v>
      </c>
      <c r="E96" s="422" t="s">
        <v>917</v>
      </c>
      <c r="F96" s="219">
        <v>33590</v>
      </c>
      <c r="G96" s="218" t="s">
        <v>866</v>
      </c>
      <c r="H96" s="217" t="s">
        <v>31</v>
      </c>
    </row>
    <row r="97" spans="1:8" x14ac:dyDescent="0.25">
      <c r="A97" s="218">
        <v>1</v>
      </c>
      <c r="B97" s="218">
        <v>2015</v>
      </c>
      <c r="C97" s="217" t="s">
        <v>360</v>
      </c>
      <c r="D97" s="218">
        <v>1182</v>
      </c>
      <c r="E97" s="422" t="s">
        <v>890</v>
      </c>
      <c r="F97" s="219">
        <v>33590</v>
      </c>
      <c r="G97" s="218" t="s">
        <v>866</v>
      </c>
      <c r="H97" s="217" t="s">
        <v>31</v>
      </c>
    </row>
    <row r="98" spans="1:8" x14ac:dyDescent="0.25">
      <c r="A98" s="218">
        <v>1</v>
      </c>
      <c r="B98" s="218">
        <v>2019</v>
      </c>
      <c r="C98" s="217" t="s">
        <v>361</v>
      </c>
      <c r="D98" s="218">
        <v>3101</v>
      </c>
      <c r="E98" s="422" t="s">
        <v>914</v>
      </c>
      <c r="F98" s="219">
        <v>33605</v>
      </c>
      <c r="G98" s="218" t="s">
        <v>866</v>
      </c>
      <c r="H98" s="217" t="s">
        <v>31</v>
      </c>
    </row>
    <row r="99" spans="1:8" x14ac:dyDescent="0.25">
      <c r="A99" s="218">
        <v>1</v>
      </c>
      <c r="B99" s="218">
        <v>2038</v>
      </c>
      <c r="C99" s="217" t="s">
        <v>158</v>
      </c>
      <c r="D99" s="218">
        <v>1160</v>
      </c>
      <c r="E99" s="422" t="s">
        <v>18</v>
      </c>
      <c r="F99" s="219">
        <v>33605</v>
      </c>
      <c r="G99" s="218" t="s">
        <v>866</v>
      </c>
      <c r="H99" s="217" t="s">
        <v>31</v>
      </c>
    </row>
    <row r="100" spans="1:8" x14ac:dyDescent="0.25">
      <c r="A100" s="218">
        <v>1</v>
      </c>
      <c r="B100" s="218">
        <v>2043</v>
      </c>
      <c r="C100" s="217" t="s">
        <v>362</v>
      </c>
      <c r="D100" s="218">
        <v>3111</v>
      </c>
      <c r="E100" s="422" t="s">
        <v>917</v>
      </c>
      <c r="F100" s="219">
        <v>33605</v>
      </c>
      <c r="G100" s="218" t="s">
        <v>866</v>
      </c>
      <c r="H100" s="217" t="s">
        <v>31</v>
      </c>
    </row>
    <row r="101" spans="1:8" x14ac:dyDescent="0.25">
      <c r="A101" s="218">
        <v>1</v>
      </c>
      <c r="B101" s="218">
        <v>2052</v>
      </c>
      <c r="C101" s="217" t="s">
        <v>363</v>
      </c>
      <c r="D101" s="218">
        <v>3111</v>
      </c>
      <c r="E101" s="422" t="s">
        <v>917</v>
      </c>
      <c r="F101" s="219">
        <v>33613</v>
      </c>
      <c r="G101" s="218" t="s">
        <v>866</v>
      </c>
      <c r="H101" s="217" t="s">
        <v>31</v>
      </c>
    </row>
    <row r="102" spans="1:8" x14ac:dyDescent="0.25">
      <c r="A102" s="218">
        <v>1</v>
      </c>
      <c r="B102" s="218">
        <v>2063</v>
      </c>
      <c r="C102" s="217" t="s">
        <v>364</v>
      </c>
      <c r="D102" s="218">
        <v>1181</v>
      </c>
      <c r="E102" s="422" t="s">
        <v>889</v>
      </c>
      <c r="F102" s="219">
        <v>31959</v>
      </c>
      <c r="G102" s="218" t="s">
        <v>866</v>
      </c>
      <c r="H102" s="217" t="s">
        <v>31</v>
      </c>
    </row>
    <row r="103" spans="1:8" x14ac:dyDescent="0.25">
      <c r="A103" s="218">
        <v>1</v>
      </c>
      <c r="B103" s="218">
        <v>2065</v>
      </c>
      <c r="C103" s="217" t="s">
        <v>636</v>
      </c>
      <c r="D103" s="218">
        <v>1005</v>
      </c>
      <c r="E103" s="422" t="s">
        <v>877</v>
      </c>
      <c r="F103" s="219">
        <v>32174</v>
      </c>
      <c r="G103" s="218" t="s">
        <v>866</v>
      </c>
      <c r="H103" s="217" t="s">
        <v>31</v>
      </c>
    </row>
    <row r="104" spans="1:8" x14ac:dyDescent="0.25">
      <c r="A104" s="218">
        <v>1</v>
      </c>
      <c r="B104" s="218">
        <v>2069</v>
      </c>
      <c r="C104" s="217" t="s">
        <v>164</v>
      </c>
      <c r="D104" s="218">
        <v>1070</v>
      </c>
      <c r="E104" s="422" t="s">
        <v>62</v>
      </c>
      <c r="F104" s="219">
        <v>33169</v>
      </c>
      <c r="G104" s="218" t="s">
        <v>866</v>
      </c>
      <c r="H104" s="217" t="s">
        <v>31</v>
      </c>
    </row>
    <row r="105" spans="1:8" x14ac:dyDescent="0.25">
      <c r="A105" s="218">
        <v>1</v>
      </c>
      <c r="B105" s="218">
        <v>2079</v>
      </c>
      <c r="C105" s="217" t="s">
        <v>365</v>
      </c>
      <c r="D105" s="218">
        <v>3111</v>
      </c>
      <c r="E105" s="422" t="s">
        <v>917</v>
      </c>
      <c r="F105" s="219">
        <v>35163</v>
      </c>
      <c r="G105" s="218" t="s">
        <v>866</v>
      </c>
      <c r="H105" s="217" t="s">
        <v>31</v>
      </c>
    </row>
    <row r="106" spans="1:8" x14ac:dyDescent="0.25">
      <c r="A106" s="218">
        <v>1</v>
      </c>
      <c r="B106" s="218">
        <v>2086</v>
      </c>
      <c r="C106" s="217" t="s">
        <v>190</v>
      </c>
      <c r="D106" s="218">
        <v>4140</v>
      </c>
      <c r="E106" s="422" t="s">
        <v>65</v>
      </c>
      <c r="F106" s="219">
        <v>35163</v>
      </c>
      <c r="G106" s="218" t="s">
        <v>866</v>
      </c>
      <c r="H106" s="217" t="s">
        <v>31</v>
      </c>
    </row>
    <row r="107" spans="1:8" x14ac:dyDescent="0.25">
      <c r="A107" s="218">
        <v>1</v>
      </c>
      <c r="B107" s="218">
        <v>2092</v>
      </c>
      <c r="C107" s="217" t="s">
        <v>128</v>
      </c>
      <c r="D107" s="218">
        <v>3101</v>
      </c>
      <c r="E107" s="422" t="s">
        <v>914</v>
      </c>
      <c r="F107" s="219">
        <v>35163</v>
      </c>
      <c r="G107" s="218" t="s">
        <v>866</v>
      </c>
      <c r="H107" s="217" t="s">
        <v>31</v>
      </c>
    </row>
    <row r="108" spans="1:8" x14ac:dyDescent="0.25">
      <c r="A108" s="218">
        <v>1</v>
      </c>
      <c r="B108" s="218">
        <v>2093</v>
      </c>
      <c r="C108" s="217" t="s">
        <v>366</v>
      </c>
      <c r="D108" s="218">
        <v>3101</v>
      </c>
      <c r="E108" s="422" t="s">
        <v>914</v>
      </c>
      <c r="F108" s="219">
        <v>35163</v>
      </c>
      <c r="G108" s="218" t="s">
        <v>866</v>
      </c>
      <c r="H108" s="217" t="s">
        <v>31</v>
      </c>
    </row>
    <row r="109" spans="1:8" x14ac:dyDescent="0.25">
      <c r="A109" s="218">
        <v>2</v>
      </c>
      <c r="B109" s="218">
        <v>2096</v>
      </c>
      <c r="C109" s="217" t="s">
        <v>367</v>
      </c>
      <c r="D109" s="218">
        <v>2201</v>
      </c>
      <c r="E109" s="422" t="s">
        <v>898</v>
      </c>
      <c r="F109" s="219">
        <v>35170</v>
      </c>
      <c r="G109" s="218" t="s">
        <v>866</v>
      </c>
      <c r="H109" s="217" t="s">
        <v>31</v>
      </c>
    </row>
    <row r="110" spans="1:8" x14ac:dyDescent="0.25">
      <c r="A110" s="218">
        <v>1</v>
      </c>
      <c r="B110" s="218">
        <v>2101</v>
      </c>
      <c r="C110" s="217" t="s">
        <v>368</v>
      </c>
      <c r="D110" s="218">
        <v>3111</v>
      </c>
      <c r="E110" s="422" t="s">
        <v>917</v>
      </c>
      <c r="F110" s="219">
        <v>35289</v>
      </c>
      <c r="G110" s="218" t="s">
        <v>866</v>
      </c>
      <c r="H110" s="217" t="s">
        <v>31</v>
      </c>
    </row>
    <row r="111" spans="1:8" x14ac:dyDescent="0.25">
      <c r="A111" s="218">
        <v>16</v>
      </c>
      <c r="B111" s="218">
        <v>2115</v>
      </c>
      <c r="C111" s="217" t="s">
        <v>369</v>
      </c>
      <c r="D111" s="218">
        <v>2209</v>
      </c>
      <c r="E111" s="422" t="s">
        <v>902</v>
      </c>
      <c r="F111" s="219">
        <v>35521</v>
      </c>
      <c r="G111" s="218" t="s">
        <v>866</v>
      </c>
      <c r="H111" s="217" t="s">
        <v>31</v>
      </c>
    </row>
    <row r="112" spans="1:8" x14ac:dyDescent="0.25">
      <c r="A112" s="218">
        <v>1</v>
      </c>
      <c r="B112" s="218">
        <v>2117</v>
      </c>
      <c r="C112" s="217" t="s">
        <v>370</v>
      </c>
      <c r="D112" s="218">
        <v>1161</v>
      </c>
      <c r="E112" s="422" t="s">
        <v>150</v>
      </c>
      <c r="F112" s="219">
        <v>35535</v>
      </c>
      <c r="G112" s="218" t="s">
        <v>866</v>
      </c>
      <c r="H112" s="217" t="s">
        <v>31</v>
      </c>
    </row>
    <row r="113" spans="1:8" x14ac:dyDescent="0.25">
      <c r="A113" s="218">
        <v>1</v>
      </c>
      <c r="B113" s="218">
        <v>2120</v>
      </c>
      <c r="C113" s="217" t="s">
        <v>116</v>
      </c>
      <c r="D113" s="218">
        <v>2200</v>
      </c>
      <c r="E113" s="422" t="s">
        <v>117</v>
      </c>
      <c r="F113" s="219">
        <v>35565</v>
      </c>
      <c r="G113" s="218" t="s">
        <v>866</v>
      </c>
      <c r="H113" s="217" t="s">
        <v>31</v>
      </c>
    </row>
    <row r="114" spans="1:8" x14ac:dyDescent="0.25">
      <c r="A114" s="218">
        <v>1</v>
      </c>
      <c r="B114" s="218">
        <v>2121</v>
      </c>
      <c r="C114" s="217" t="s">
        <v>371</v>
      </c>
      <c r="D114" s="218">
        <v>3103</v>
      </c>
      <c r="E114" s="422" t="s">
        <v>915</v>
      </c>
      <c r="F114" s="219">
        <v>35583</v>
      </c>
      <c r="G114" s="218" t="s">
        <v>866</v>
      </c>
      <c r="H114" s="217" t="s">
        <v>31</v>
      </c>
    </row>
    <row r="115" spans="1:8" x14ac:dyDescent="0.25">
      <c r="A115" s="218">
        <v>1</v>
      </c>
      <c r="B115" s="218">
        <v>2122</v>
      </c>
      <c r="C115" s="217" t="s">
        <v>372</v>
      </c>
      <c r="D115" s="218">
        <v>3103</v>
      </c>
      <c r="E115" s="422" t="s">
        <v>915</v>
      </c>
      <c r="F115" s="219">
        <v>35583</v>
      </c>
      <c r="G115" s="218" t="s">
        <v>866</v>
      </c>
      <c r="H115" s="217" t="s">
        <v>31</v>
      </c>
    </row>
    <row r="116" spans="1:8" x14ac:dyDescent="0.25">
      <c r="A116" s="218">
        <v>10</v>
      </c>
      <c r="B116" s="218">
        <v>2124</v>
      </c>
      <c r="C116" s="217" t="s">
        <v>373</v>
      </c>
      <c r="D116" s="218">
        <v>2207</v>
      </c>
      <c r="E116" s="422" t="s">
        <v>900</v>
      </c>
      <c r="F116" s="219">
        <v>35597</v>
      </c>
      <c r="G116" s="218" t="s">
        <v>866</v>
      </c>
      <c r="H116" s="217" t="s">
        <v>31</v>
      </c>
    </row>
    <row r="117" spans="1:8" x14ac:dyDescent="0.25">
      <c r="A117" s="218">
        <v>1</v>
      </c>
      <c r="B117" s="218">
        <v>2125</v>
      </c>
      <c r="C117" s="217" t="s">
        <v>222</v>
      </c>
      <c r="D117" s="218">
        <v>1181</v>
      </c>
      <c r="E117" s="422" t="s">
        <v>889</v>
      </c>
      <c r="F117" s="219">
        <v>35613</v>
      </c>
      <c r="G117" s="218" t="s">
        <v>866</v>
      </c>
      <c r="H117" s="217" t="s">
        <v>31</v>
      </c>
    </row>
    <row r="118" spans="1:8" x14ac:dyDescent="0.25">
      <c r="A118" s="218">
        <v>1</v>
      </c>
      <c r="B118" s="218">
        <v>2126</v>
      </c>
      <c r="C118" s="217" t="s">
        <v>374</v>
      </c>
      <c r="D118" s="218">
        <v>1005</v>
      </c>
      <c r="E118" s="422" t="s">
        <v>877</v>
      </c>
      <c r="F118" s="219">
        <v>35613</v>
      </c>
      <c r="G118" s="218" t="s">
        <v>866</v>
      </c>
      <c r="H118" s="217" t="s">
        <v>31</v>
      </c>
    </row>
    <row r="119" spans="1:8" x14ac:dyDescent="0.25">
      <c r="A119" s="218">
        <v>1</v>
      </c>
      <c r="B119" s="218">
        <v>2128</v>
      </c>
      <c r="C119" s="217" t="s">
        <v>166</v>
      </c>
      <c r="D119" s="218">
        <v>2101</v>
      </c>
      <c r="E119" s="422" t="s">
        <v>896</v>
      </c>
      <c r="F119" s="219">
        <v>35626</v>
      </c>
      <c r="G119" s="218" t="s">
        <v>866</v>
      </c>
      <c r="H119" s="217" t="s">
        <v>31</v>
      </c>
    </row>
    <row r="120" spans="1:8" x14ac:dyDescent="0.25">
      <c r="A120" s="218">
        <v>1</v>
      </c>
      <c r="B120" s="218">
        <v>2129</v>
      </c>
      <c r="C120" s="217" t="s">
        <v>375</v>
      </c>
      <c r="D120" s="218">
        <v>1192</v>
      </c>
      <c r="E120" s="422" t="s">
        <v>892</v>
      </c>
      <c r="F120" s="219">
        <v>35626</v>
      </c>
      <c r="G120" s="218" t="s">
        <v>866</v>
      </c>
      <c r="H120" s="217" t="s">
        <v>31</v>
      </c>
    </row>
    <row r="121" spans="1:8" x14ac:dyDescent="0.25">
      <c r="A121" s="218">
        <v>1</v>
      </c>
      <c r="B121" s="218">
        <v>2130</v>
      </c>
      <c r="C121" s="217" t="s">
        <v>376</v>
      </c>
      <c r="D121" s="218">
        <v>1005</v>
      </c>
      <c r="E121" s="422" t="s">
        <v>877</v>
      </c>
      <c r="F121" s="219">
        <v>35626</v>
      </c>
      <c r="G121" s="218" t="s">
        <v>866</v>
      </c>
      <c r="H121" s="217" t="s">
        <v>31</v>
      </c>
    </row>
    <row r="122" spans="1:8" x14ac:dyDescent="0.25">
      <c r="A122" s="218">
        <v>1</v>
      </c>
      <c r="B122" s="218">
        <v>2131</v>
      </c>
      <c r="C122" s="217" t="s">
        <v>377</v>
      </c>
      <c r="D122" s="218">
        <v>3111</v>
      </c>
      <c r="E122" s="422" t="s">
        <v>917</v>
      </c>
      <c r="F122" s="219">
        <v>35626</v>
      </c>
      <c r="G122" s="218" t="s">
        <v>866</v>
      </c>
      <c r="H122" s="217" t="s">
        <v>31</v>
      </c>
    </row>
    <row r="123" spans="1:8" x14ac:dyDescent="0.25">
      <c r="A123" s="218">
        <v>1</v>
      </c>
      <c r="B123" s="218">
        <v>2134</v>
      </c>
      <c r="C123" s="217" t="s">
        <v>378</v>
      </c>
      <c r="D123" s="218">
        <v>3111</v>
      </c>
      <c r="E123" s="422" t="s">
        <v>917</v>
      </c>
      <c r="F123" s="219">
        <v>35628</v>
      </c>
      <c r="G123" s="218" t="s">
        <v>866</v>
      </c>
      <c r="H123" s="217" t="s">
        <v>31</v>
      </c>
    </row>
    <row r="124" spans="1:8" x14ac:dyDescent="0.25">
      <c r="A124" s="218">
        <v>1</v>
      </c>
      <c r="B124" s="218">
        <v>2136</v>
      </c>
      <c r="C124" s="217" t="s">
        <v>118</v>
      </c>
      <c r="D124" s="218">
        <v>1181</v>
      </c>
      <c r="E124" s="422" t="s">
        <v>889</v>
      </c>
      <c r="F124" s="219">
        <v>35643</v>
      </c>
      <c r="G124" s="218" t="s">
        <v>866</v>
      </c>
      <c r="H124" s="217" t="s">
        <v>31</v>
      </c>
    </row>
    <row r="125" spans="1:8" x14ac:dyDescent="0.25">
      <c r="A125" s="218">
        <v>1</v>
      </c>
      <c r="B125" s="218">
        <v>2137</v>
      </c>
      <c r="C125" s="217" t="s">
        <v>129</v>
      </c>
      <c r="D125" s="218">
        <v>1142</v>
      </c>
      <c r="E125" s="422" t="s">
        <v>130</v>
      </c>
      <c r="F125" s="219">
        <v>35643</v>
      </c>
      <c r="G125" s="218" t="s">
        <v>866</v>
      </c>
      <c r="H125" s="217" t="s">
        <v>31</v>
      </c>
    </row>
    <row r="126" spans="1:8" x14ac:dyDescent="0.25">
      <c r="A126" s="218">
        <v>1</v>
      </c>
      <c r="B126" s="218">
        <v>2140</v>
      </c>
      <c r="C126" s="217" t="s">
        <v>637</v>
      </c>
      <c r="D126" s="218">
        <v>3111</v>
      </c>
      <c r="E126" s="422" t="s">
        <v>917</v>
      </c>
      <c r="F126" s="219">
        <v>35643</v>
      </c>
      <c r="G126" s="218" t="s">
        <v>866</v>
      </c>
      <c r="H126" s="217" t="s">
        <v>31</v>
      </c>
    </row>
    <row r="127" spans="1:8" x14ac:dyDescent="0.25">
      <c r="A127" s="218">
        <v>1</v>
      </c>
      <c r="B127" s="218">
        <v>2142</v>
      </c>
      <c r="C127" s="217" t="s">
        <v>379</v>
      </c>
      <c r="D127" s="218">
        <v>3111</v>
      </c>
      <c r="E127" s="422" t="s">
        <v>917</v>
      </c>
      <c r="F127" s="219">
        <v>35765</v>
      </c>
      <c r="G127" s="218" t="s">
        <v>866</v>
      </c>
      <c r="H127" s="217" t="s">
        <v>31</v>
      </c>
    </row>
    <row r="128" spans="1:8" x14ac:dyDescent="0.25">
      <c r="A128" s="218">
        <v>1</v>
      </c>
      <c r="B128" s="218">
        <v>2143</v>
      </c>
      <c r="C128" s="217" t="s">
        <v>638</v>
      </c>
      <c r="D128" s="218">
        <v>3111</v>
      </c>
      <c r="E128" s="422" t="s">
        <v>917</v>
      </c>
      <c r="F128" s="219">
        <v>35765</v>
      </c>
      <c r="G128" s="218" t="s">
        <v>866</v>
      </c>
      <c r="H128" s="217" t="s">
        <v>31</v>
      </c>
    </row>
    <row r="129" spans="1:8" x14ac:dyDescent="0.25">
      <c r="A129" s="218">
        <v>1</v>
      </c>
      <c r="B129" s="218">
        <v>2145</v>
      </c>
      <c r="C129" s="217" t="s">
        <v>380</v>
      </c>
      <c r="D129" s="218">
        <v>3111</v>
      </c>
      <c r="E129" s="422" t="s">
        <v>917</v>
      </c>
      <c r="F129" s="219">
        <v>35765</v>
      </c>
      <c r="G129" s="218" t="s">
        <v>866</v>
      </c>
      <c r="H129" s="217" t="s">
        <v>31</v>
      </c>
    </row>
    <row r="130" spans="1:8" x14ac:dyDescent="0.25">
      <c r="A130" s="218">
        <v>1</v>
      </c>
      <c r="B130" s="218">
        <v>2146</v>
      </c>
      <c r="C130" s="217" t="s">
        <v>381</v>
      </c>
      <c r="D130" s="218">
        <v>3111</v>
      </c>
      <c r="E130" s="422" t="s">
        <v>917</v>
      </c>
      <c r="F130" s="219">
        <v>35765</v>
      </c>
      <c r="G130" s="218" t="s">
        <v>866</v>
      </c>
      <c r="H130" s="217" t="s">
        <v>31</v>
      </c>
    </row>
    <row r="131" spans="1:8" x14ac:dyDescent="0.25">
      <c r="A131" s="218">
        <v>1</v>
      </c>
      <c r="B131" s="218">
        <v>2149</v>
      </c>
      <c r="C131" s="217" t="s">
        <v>382</v>
      </c>
      <c r="D131" s="218">
        <v>3111</v>
      </c>
      <c r="E131" s="422" t="s">
        <v>917</v>
      </c>
      <c r="F131" s="219">
        <v>35765</v>
      </c>
      <c r="G131" s="218" t="s">
        <v>866</v>
      </c>
      <c r="H131" s="217" t="s">
        <v>31</v>
      </c>
    </row>
    <row r="132" spans="1:8" x14ac:dyDescent="0.25">
      <c r="A132" s="218">
        <v>14</v>
      </c>
      <c r="B132" s="218">
        <v>2151</v>
      </c>
      <c r="C132" s="217" t="s">
        <v>383</v>
      </c>
      <c r="D132" s="218">
        <v>2208</v>
      </c>
      <c r="E132" s="422" t="s">
        <v>901</v>
      </c>
      <c r="F132" s="219">
        <v>35765</v>
      </c>
      <c r="G132" s="218" t="s">
        <v>866</v>
      </c>
      <c r="H132" s="217" t="s">
        <v>31</v>
      </c>
    </row>
    <row r="133" spans="1:8" x14ac:dyDescent="0.25">
      <c r="A133" s="218">
        <v>1</v>
      </c>
      <c r="B133" s="218">
        <v>2153</v>
      </c>
      <c r="C133" s="217" t="s">
        <v>384</v>
      </c>
      <c r="D133" s="218">
        <v>3111</v>
      </c>
      <c r="E133" s="422" t="s">
        <v>917</v>
      </c>
      <c r="F133" s="219">
        <v>35765</v>
      </c>
      <c r="G133" s="218" t="s">
        <v>866</v>
      </c>
      <c r="H133" s="217" t="s">
        <v>31</v>
      </c>
    </row>
    <row r="134" spans="1:8" x14ac:dyDescent="0.25">
      <c r="A134" s="218">
        <v>1</v>
      </c>
      <c r="B134" s="218">
        <v>2156</v>
      </c>
      <c r="C134" s="217" t="s">
        <v>385</v>
      </c>
      <c r="D134" s="218">
        <v>4174</v>
      </c>
      <c r="E134" s="422" t="s">
        <v>926</v>
      </c>
      <c r="F134" s="219">
        <v>35800</v>
      </c>
      <c r="G134" s="218" t="s">
        <v>866</v>
      </c>
      <c r="H134" s="217" t="s">
        <v>31</v>
      </c>
    </row>
    <row r="135" spans="1:8" x14ac:dyDescent="0.25">
      <c r="A135" s="218">
        <v>1</v>
      </c>
      <c r="B135" s="218">
        <v>2159</v>
      </c>
      <c r="C135" s="217" t="s">
        <v>132</v>
      </c>
      <c r="D135" s="218">
        <v>2102</v>
      </c>
      <c r="E135" s="422" t="s">
        <v>897</v>
      </c>
      <c r="F135" s="219">
        <v>35836</v>
      </c>
      <c r="G135" s="218" t="s">
        <v>866</v>
      </c>
      <c r="H135" s="217" t="s">
        <v>31</v>
      </c>
    </row>
    <row r="136" spans="1:8" x14ac:dyDescent="0.25">
      <c r="A136" s="218">
        <v>1</v>
      </c>
      <c r="B136" s="218">
        <v>2161</v>
      </c>
      <c r="C136" s="217" t="s">
        <v>386</v>
      </c>
      <c r="D136" s="218">
        <v>3111</v>
      </c>
      <c r="E136" s="422" t="s">
        <v>917</v>
      </c>
      <c r="F136" s="219">
        <v>35836</v>
      </c>
      <c r="G136" s="218" t="s">
        <v>866</v>
      </c>
      <c r="H136" s="217" t="s">
        <v>31</v>
      </c>
    </row>
    <row r="137" spans="1:8" x14ac:dyDescent="0.25">
      <c r="A137" s="218">
        <v>1</v>
      </c>
      <c r="B137" s="218">
        <v>2181</v>
      </c>
      <c r="C137" s="217" t="s">
        <v>133</v>
      </c>
      <c r="D137" s="218">
        <v>1074</v>
      </c>
      <c r="E137" s="422" t="s">
        <v>886</v>
      </c>
      <c r="F137" s="219">
        <v>36069</v>
      </c>
      <c r="G137" s="218" t="s">
        <v>866</v>
      </c>
      <c r="H137" s="217" t="s">
        <v>31</v>
      </c>
    </row>
    <row r="138" spans="1:8" x14ac:dyDescent="0.25">
      <c r="A138" s="218">
        <v>1</v>
      </c>
      <c r="B138" s="218">
        <v>2274</v>
      </c>
      <c r="C138" s="217" t="s">
        <v>51</v>
      </c>
      <c r="D138" s="218">
        <v>2000</v>
      </c>
      <c r="E138" s="422" t="s">
        <v>72</v>
      </c>
      <c r="F138" s="219">
        <v>37883</v>
      </c>
      <c r="G138" s="218" t="s">
        <v>866</v>
      </c>
      <c r="H138" s="217" t="s">
        <v>13</v>
      </c>
    </row>
    <row r="139" spans="1:8" x14ac:dyDescent="0.25">
      <c r="A139" s="218">
        <v>1</v>
      </c>
      <c r="B139" s="218">
        <v>2280</v>
      </c>
      <c r="C139" s="217" t="s">
        <v>79</v>
      </c>
      <c r="D139" s="218">
        <v>2000</v>
      </c>
      <c r="E139" s="422" t="s">
        <v>72</v>
      </c>
      <c r="F139" s="219">
        <v>38335</v>
      </c>
      <c r="G139" s="218" t="s">
        <v>866</v>
      </c>
      <c r="H139" s="217" t="s">
        <v>13</v>
      </c>
    </row>
    <row r="140" spans="1:8" x14ac:dyDescent="0.25">
      <c r="A140" s="218">
        <v>1</v>
      </c>
      <c r="B140" s="218">
        <v>2291</v>
      </c>
      <c r="C140" s="217" t="s">
        <v>74</v>
      </c>
      <c r="D140" s="218">
        <v>1071</v>
      </c>
      <c r="E140" s="422" t="s">
        <v>76</v>
      </c>
      <c r="F140" s="219">
        <v>38657</v>
      </c>
      <c r="G140" s="218" t="s">
        <v>866</v>
      </c>
      <c r="H140" s="217" t="s">
        <v>13</v>
      </c>
    </row>
    <row r="141" spans="1:8" x14ac:dyDescent="0.25">
      <c r="A141" s="218">
        <v>1</v>
      </c>
      <c r="B141" s="218">
        <v>2295</v>
      </c>
      <c r="C141" s="217" t="s">
        <v>77</v>
      </c>
      <c r="D141" s="218">
        <v>1192</v>
      </c>
      <c r="E141" s="422" t="s">
        <v>892</v>
      </c>
      <c r="F141" s="219">
        <v>38657</v>
      </c>
      <c r="G141" s="218" t="s">
        <v>866</v>
      </c>
      <c r="H141" s="217" t="s">
        <v>13</v>
      </c>
    </row>
    <row r="142" spans="1:8" x14ac:dyDescent="0.25">
      <c r="A142" s="218">
        <v>1</v>
      </c>
      <c r="B142" s="218">
        <v>2308</v>
      </c>
      <c r="C142" s="217" t="s">
        <v>19</v>
      </c>
      <c r="D142" s="218">
        <v>3111</v>
      </c>
      <c r="E142" s="422" t="s">
        <v>917</v>
      </c>
      <c r="F142" s="219">
        <v>38749</v>
      </c>
      <c r="G142" s="218" t="s">
        <v>866</v>
      </c>
      <c r="H142" s="217" t="s">
        <v>13</v>
      </c>
    </row>
    <row r="143" spans="1:8" x14ac:dyDescent="0.25">
      <c r="A143" s="218">
        <v>1</v>
      </c>
      <c r="B143" s="218">
        <v>2330</v>
      </c>
      <c r="C143" s="217" t="s">
        <v>171</v>
      </c>
      <c r="D143" s="218">
        <v>1120</v>
      </c>
      <c r="E143" s="422" t="s">
        <v>30</v>
      </c>
      <c r="F143" s="219">
        <v>39286</v>
      </c>
      <c r="G143" s="218" t="s">
        <v>866</v>
      </c>
      <c r="H143" s="217" t="s">
        <v>31</v>
      </c>
    </row>
    <row r="144" spans="1:8" x14ac:dyDescent="0.25">
      <c r="A144" s="218">
        <v>1</v>
      </c>
      <c r="B144" s="218">
        <v>2337</v>
      </c>
      <c r="C144" s="217" t="s">
        <v>387</v>
      </c>
      <c r="D144" s="218">
        <v>1005</v>
      </c>
      <c r="E144" s="422" t="s">
        <v>877</v>
      </c>
      <c r="F144" s="219">
        <v>39302</v>
      </c>
      <c r="G144" s="218" t="s">
        <v>866</v>
      </c>
      <c r="H144" s="217" t="s">
        <v>31</v>
      </c>
    </row>
    <row r="145" spans="1:8" x14ac:dyDescent="0.25">
      <c r="A145" s="218">
        <v>1</v>
      </c>
      <c r="B145" s="218">
        <v>2339</v>
      </c>
      <c r="C145" s="217" t="s">
        <v>135</v>
      </c>
      <c r="D145" s="218">
        <v>4140</v>
      </c>
      <c r="E145" s="422" t="s">
        <v>65</v>
      </c>
      <c r="F145" s="219">
        <v>39302</v>
      </c>
      <c r="G145" s="218" t="s">
        <v>866</v>
      </c>
      <c r="H145" s="217" t="s">
        <v>31</v>
      </c>
    </row>
    <row r="146" spans="1:8" x14ac:dyDescent="0.25">
      <c r="A146" s="218">
        <v>1</v>
      </c>
      <c r="B146" s="218">
        <v>2342</v>
      </c>
      <c r="C146" s="217" t="s">
        <v>136</v>
      </c>
      <c r="D146" s="218">
        <v>4171</v>
      </c>
      <c r="E146" s="422" t="s">
        <v>924</v>
      </c>
      <c r="F146" s="219">
        <v>39302</v>
      </c>
      <c r="G146" s="218" t="s">
        <v>866</v>
      </c>
      <c r="H146" s="217" t="s">
        <v>31</v>
      </c>
    </row>
    <row r="147" spans="1:8" x14ac:dyDescent="0.25">
      <c r="A147" s="218">
        <v>1</v>
      </c>
      <c r="B147" s="218">
        <v>2343</v>
      </c>
      <c r="C147" s="217" t="s">
        <v>137</v>
      </c>
      <c r="D147" s="218">
        <v>4171</v>
      </c>
      <c r="E147" s="422" t="s">
        <v>924</v>
      </c>
      <c r="F147" s="219">
        <v>39302</v>
      </c>
      <c r="G147" s="218" t="s">
        <v>866</v>
      </c>
      <c r="H147" s="217" t="s">
        <v>31</v>
      </c>
    </row>
    <row r="148" spans="1:8" x14ac:dyDescent="0.25">
      <c r="A148" s="218">
        <v>1</v>
      </c>
      <c r="B148" s="218">
        <v>2344</v>
      </c>
      <c r="C148" s="217" t="s">
        <v>60</v>
      </c>
      <c r="D148" s="218">
        <v>1070</v>
      </c>
      <c r="E148" s="422" t="s">
        <v>62</v>
      </c>
      <c r="F148" s="219">
        <v>39302</v>
      </c>
      <c r="G148" s="218" t="s">
        <v>866</v>
      </c>
      <c r="H148" s="217" t="s">
        <v>31</v>
      </c>
    </row>
    <row r="149" spans="1:8" x14ac:dyDescent="0.25">
      <c r="A149" s="218">
        <v>1</v>
      </c>
      <c r="B149" s="218">
        <v>2351</v>
      </c>
      <c r="C149" s="217" t="s">
        <v>388</v>
      </c>
      <c r="D149" s="218">
        <v>3111</v>
      </c>
      <c r="E149" s="422" t="s">
        <v>917</v>
      </c>
      <c r="F149" s="219">
        <v>39310</v>
      </c>
      <c r="G149" s="218" t="s">
        <v>866</v>
      </c>
      <c r="H149" s="217" t="s">
        <v>31</v>
      </c>
    </row>
    <row r="150" spans="1:8" x14ac:dyDescent="0.25">
      <c r="A150" s="218">
        <v>1</v>
      </c>
      <c r="B150" s="218">
        <v>2363</v>
      </c>
      <c r="C150" s="217" t="s">
        <v>389</v>
      </c>
      <c r="D150" s="218">
        <v>3111</v>
      </c>
      <c r="E150" s="422" t="s">
        <v>917</v>
      </c>
      <c r="F150" s="219">
        <v>39310</v>
      </c>
      <c r="G150" s="218" t="s">
        <v>866</v>
      </c>
      <c r="H150" s="217" t="s">
        <v>31</v>
      </c>
    </row>
    <row r="151" spans="1:8" x14ac:dyDescent="0.25">
      <c r="A151" s="218">
        <v>1</v>
      </c>
      <c r="B151" s="218">
        <v>2367</v>
      </c>
      <c r="C151" s="217" t="s">
        <v>390</v>
      </c>
      <c r="D151" s="218">
        <v>4170</v>
      </c>
      <c r="E151" s="422" t="s">
        <v>66</v>
      </c>
      <c r="F151" s="219">
        <v>39310</v>
      </c>
      <c r="G151" s="218" t="s">
        <v>866</v>
      </c>
      <c r="H151" s="217" t="s">
        <v>31</v>
      </c>
    </row>
    <row r="152" spans="1:8" x14ac:dyDescent="0.25">
      <c r="A152" s="218">
        <v>1</v>
      </c>
      <c r="B152" s="218">
        <v>2371</v>
      </c>
      <c r="C152" s="217" t="s">
        <v>391</v>
      </c>
      <c r="D152" s="218">
        <v>1160</v>
      </c>
      <c r="E152" s="422" t="s">
        <v>18</v>
      </c>
      <c r="F152" s="219">
        <v>39310</v>
      </c>
      <c r="G152" s="218" t="s">
        <v>866</v>
      </c>
      <c r="H152" s="217" t="s">
        <v>31</v>
      </c>
    </row>
    <row r="153" spans="1:8" x14ac:dyDescent="0.25">
      <c r="A153" s="218">
        <v>1</v>
      </c>
      <c r="B153" s="218">
        <v>2382</v>
      </c>
      <c r="C153" s="217" t="s">
        <v>63</v>
      </c>
      <c r="D153" s="218">
        <v>4140</v>
      </c>
      <c r="E153" s="422" t="s">
        <v>65</v>
      </c>
      <c r="F153" s="219">
        <v>39342</v>
      </c>
      <c r="G153" s="218" t="s">
        <v>866</v>
      </c>
      <c r="H153" s="217" t="s">
        <v>31</v>
      </c>
    </row>
    <row r="154" spans="1:8" x14ac:dyDescent="0.25">
      <c r="A154" s="218">
        <v>1</v>
      </c>
      <c r="B154" s="218">
        <v>2384</v>
      </c>
      <c r="C154" s="217" t="s">
        <v>392</v>
      </c>
      <c r="D154" s="218">
        <v>4172</v>
      </c>
      <c r="E154" s="422" t="s">
        <v>925</v>
      </c>
      <c r="F154" s="219">
        <v>39342</v>
      </c>
      <c r="G154" s="218" t="s">
        <v>866</v>
      </c>
      <c r="H154" s="217" t="s">
        <v>31</v>
      </c>
    </row>
    <row r="155" spans="1:8" x14ac:dyDescent="0.25">
      <c r="A155" s="218">
        <v>1</v>
      </c>
      <c r="B155" s="218">
        <v>2392</v>
      </c>
      <c r="C155" s="217" t="s">
        <v>107</v>
      </c>
      <c r="D155" s="218">
        <v>1192</v>
      </c>
      <c r="E155" s="422" t="s">
        <v>892</v>
      </c>
      <c r="F155" s="219">
        <v>39342</v>
      </c>
      <c r="G155" s="218" t="s">
        <v>866</v>
      </c>
      <c r="H155" s="217" t="s">
        <v>31</v>
      </c>
    </row>
    <row r="156" spans="1:8" x14ac:dyDescent="0.25">
      <c r="A156" s="218">
        <v>1</v>
      </c>
      <c r="B156" s="218">
        <v>2403</v>
      </c>
      <c r="C156" s="217" t="s">
        <v>225</v>
      </c>
      <c r="D156" s="218">
        <v>3111</v>
      </c>
      <c r="E156" s="422" t="s">
        <v>917</v>
      </c>
      <c r="F156" s="219">
        <v>39349</v>
      </c>
      <c r="G156" s="218" t="s">
        <v>866</v>
      </c>
      <c r="H156" s="217" t="s">
        <v>31</v>
      </c>
    </row>
    <row r="157" spans="1:8" x14ac:dyDescent="0.25">
      <c r="A157" s="218">
        <v>1</v>
      </c>
      <c r="B157" s="218">
        <v>2406</v>
      </c>
      <c r="C157" s="217" t="s">
        <v>393</v>
      </c>
      <c r="D157" s="218">
        <v>3111</v>
      </c>
      <c r="E157" s="422" t="s">
        <v>917</v>
      </c>
      <c r="F157" s="219">
        <v>39349</v>
      </c>
      <c r="G157" s="218" t="s">
        <v>866</v>
      </c>
      <c r="H157" s="217" t="s">
        <v>31</v>
      </c>
    </row>
    <row r="158" spans="1:8" x14ac:dyDescent="0.25">
      <c r="A158" s="218">
        <v>1</v>
      </c>
      <c r="B158" s="218">
        <v>2414</v>
      </c>
      <c r="C158" s="217" t="s">
        <v>394</v>
      </c>
      <c r="D158" s="218">
        <v>3111</v>
      </c>
      <c r="E158" s="422" t="s">
        <v>917</v>
      </c>
      <c r="F158" s="219">
        <v>39349</v>
      </c>
      <c r="G158" s="218" t="s">
        <v>866</v>
      </c>
      <c r="H158" s="217" t="s">
        <v>31</v>
      </c>
    </row>
    <row r="159" spans="1:8" x14ac:dyDescent="0.25">
      <c r="A159" s="218">
        <v>1</v>
      </c>
      <c r="B159" s="218">
        <v>2415</v>
      </c>
      <c r="C159" s="217" t="s">
        <v>639</v>
      </c>
      <c r="D159" s="218">
        <v>4150</v>
      </c>
      <c r="E159" s="422" t="s">
        <v>59</v>
      </c>
      <c r="F159" s="219">
        <v>39349</v>
      </c>
      <c r="G159" s="218" t="s">
        <v>866</v>
      </c>
      <c r="H159" s="217" t="s">
        <v>31</v>
      </c>
    </row>
    <row r="160" spans="1:8" x14ac:dyDescent="0.25">
      <c r="A160" s="218">
        <v>1</v>
      </c>
      <c r="B160" s="218">
        <v>2417</v>
      </c>
      <c r="C160" s="217" t="s">
        <v>640</v>
      </c>
      <c r="D160" s="218">
        <v>3111</v>
      </c>
      <c r="E160" s="422" t="s">
        <v>917</v>
      </c>
      <c r="F160" s="219">
        <v>39349</v>
      </c>
      <c r="G160" s="218" t="s">
        <v>866</v>
      </c>
      <c r="H160" s="217" t="s">
        <v>31</v>
      </c>
    </row>
    <row r="161" spans="1:8" x14ac:dyDescent="0.25">
      <c r="A161" s="218">
        <v>1</v>
      </c>
      <c r="B161" s="218">
        <v>2420</v>
      </c>
      <c r="C161" s="217" t="s">
        <v>140</v>
      </c>
      <c r="D161" s="218">
        <v>4174</v>
      </c>
      <c r="E161" s="422" t="s">
        <v>926</v>
      </c>
      <c r="F161" s="219">
        <v>39356</v>
      </c>
      <c r="G161" s="218" t="s">
        <v>866</v>
      </c>
      <c r="H161" s="217" t="s">
        <v>31</v>
      </c>
    </row>
    <row r="162" spans="1:8" x14ac:dyDescent="0.25">
      <c r="A162" s="218">
        <v>1</v>
      </c>
      <c r="B162" s="218">
        <v>2421</v>
      </c>
      <c r="C162" s="217" t="s">
        <v>221</v>
      </c>
      <c r="D162" s="218">
        <v>1162</v>
      </c>
      <c r="E162" s="422" t="s">
        <v>120</v>
      </c>
      <c r="F162" s="219">
        <v>39370</v>
      </c>
      <c r="G162" s="218" t="s">
        <v>866</v>
      </c>
      <c r="H162" s="217" t="s">
        <v>31</v>
      </c>
    </row>
    <row r="163" spans="1:8" x14ac:dyDescent="0.25">
      <c r="A163" s="218">
        <v>1</v>
      </c>
      <c r="B163" s="218">
        <v>2437</v>
      </c>
      <c r="C163" s="217" t="s">
        <v>395</v>
      </c>
      <c r="D163" s="218">
        <v>4171</v>
      </c>
      <c r="E163" s="422" t="s">
        <v>924</v>
      </c>
      <c r="F163" s="219">
        <v>39371</v>
      </c>
      <c r="G163" s="218" t="s">
        <v>866</v>
      </c>
      <c r="H163" s="217" t="s">
        <v>31</v>
      </c>
    </row>
    <row r="164" spans="1:8" x14ac:dyDescent="0.25">
      <c r="A164" s="218">
        <v>1</v>
      </c>
      <c r="B164" s="218">
        <v>2440</v>
      </c>
      <c r="C164" s="217" t="s">
        <v>396</v>
      </c>
      <c r="D164" s="218">
        <v>3111</v>
      </c>
      <c r="E164" s="422" t="s">
        <v>917</v>
      </c>
      <c r="F164" s="219">
        <v>39371</v>
      </c>
      <c r="G164" s="218" t="s">
        <v>866</v>
      </c>
      <c r="H164" s="217" t="s">
        <v>31</v>
      </c>
    </row>
    <row r="165" spans="1:8" x14ac:dyDescent="0.25">
      <c r="A165" s="218">
        <v>1</v>
      </c>
      <c r="B165" s="218">
        <v>2441</v>
      </c>
      <c r="C165" s="217" t="s">
        <v>397</v>
      </c>
      <c r="D165" s="218">
        <v>3111</v>
      </c>
      <c r="E165" s="422" t="s">
        <v>917</v>
      </c>
      <c r="F165" s="219">
        <v>39371</v>
      </c>
      <c r="G165" s="218" t="s">
        <v>866</v>
      </c>
      <c r="H165" s="217" t="s">
        <v>31</v>
      </c>
    </row>
    <row r="166" spans="1:8" x14ac:dyDescent="0.25">
      <c r="A166" s="218">
        <v>1</v>
      </c>
      <c r="B166" s="218">
        <v>2443</v>
      </c>
      <c r="C166" s="217" t="s">
        <v>867</v>
      </c>
      <c r="D166" s="218">
        <v>3111</v>
      </c>
      <c r="E166" s="422" t="s">
        <v>917</v>
      </c>
      <c r="F166" s="219">
        <v>39371</v>
      </c>
      <c r="G166" s="218" t="s">
        <v>866</v>
      </c>
      <c r="H166" s="217" t="s">
        <v>31</v>
      </c>
    </row>
    <row r="167" spans="1:8" x14ac:dyDescent="0.25">
      <c r="A167" s="218">
        <v>1</v>
      </c>
      <c r="B167" s="218">
        <v>2448</v>
      </c>
      <c r="C167" s="217" t="s">
        <v>224</v>
      </c>
      <c r="D167" s="218">
        <v>3111</v>
      </c>
      <c r="E167" s="422" t="s">
        <v>917</v>
      </c>
      <c r="F167" s="219">
        <v>39371</v>
      </c>
      <c r="G167" s="218" t="s">
        <v>866</v>
      </c>
      <c r="H167" s="217" t="s">
        <v>31</v>
      </c>
    </row>
    <row r="168" spans="1:8" x14ac:dyDescent="0.25">
      <c r="A168" s="218">
        <v>1</v>
      </c>
      <c r="B168" s="218">
        <v>2451</v>
      </c>
      <c r="C168" s="217" t="s">
        <v>641</v>
      </c>
      <c r="D168" s="218">
        <v>3111</v>
      </c>
      <c r="E168" s="422" t="s">
        <v>917</v>
      </c>
      <c r="F168" s="219">
        <v>39371</v>
      </c>
      <c r="G168" s="218" t="s">
        <v>866</v>
      </c>
      <c r="H168" s="217" t="s">
        <v>31</v>
      </c>
    </row>
    <row r="169" spans="1:8" x14ac:dyDescent="0.25">
      <c r="A169" s="218">
        <v>1</v>
      </c>
      <c r="B169" s="218">
        <v>2460</v>
      </c>
      <c r="C169" s="217" t="s">
        <v>399</v>
      </c>
      <c r="D169" s="218">
        <v>3111</v>
      </c>
      <c r="E169" s="422" t="s">
        <v>917</v>
      </c>
      <c r="F169" s="219">
        <v>39371</v>
      </c>
      <c r="G169" s="218" t="s">
        <v>866</v>
      </c>
      <c r="H169" s="217" t="s">
        <v>31</v>
      </c>
    </row>
    <row r="170" spans="1:8" x14ac:dyDescent="0.25">
      <c r="A170" s="218">
        <v>1</v>
      </c>
      <c r="B170" s="218">
        <v>2468</v>
      </c>
      <c r="C170" s="217" t="s">
        <v>401</v>
      </c>
      <c r="D170" s="218">
        <v>1171</v>
      </c>
      <c r="E170" s="422" t="s">
        <v>115</v>
      </c>
      <c r="F170" s="219">
        <v>39485</v>
      </c>
      <c r="G170" s="218" t="s">
        <v>866</v>
      </c>
      <c r="H170" s="217" t="s">
        <v>31</v>
      </c>
    </row>
    <row r="171" spans="1:8" x14ac:dyDescent="0.25">
      <c r="A171" s="218">
        <v>1</v>
      </c>
      <c r="B171" s="218">
        <v>2474</v>
      </c>
      <c r="C171" s="217" t="s">
        <v>57</v>
      </c>
      <c r="D171" s="218">
        <v>4114</v>
      </c>
      <c r="E171" s="422" t="s">
        <v>920</v>
      </c>
      <c r="F171" s="219">
        <v>39491</v>
      </c>
      <c r="G171" s="218" t="s">
        <v>866</v>
      </c>
      <c r="H171" s="217" t="s">
        <v>31</v>
      </c>
    </row>
    <row r="172" spans="1:8" x14ac:dyDescent="0.25">
      <c r="A172" s="218">
        <v>50</v>
      </c>
      <c r="B172" s="218">
        <v>2478</v>
      </c>
      <c r="C172" s="217" t="s">
        <v>244</v>
      </c>
      <c r="D172" s="218">
        <v>2239</v>
      </c>
      <c r="E172" s="422" t="s">
        <v>909</v>
      </c>
      <c r="F172" s="219">
        <v>39524</v>
      </c>
      <c r="G172" s="218" t="s">
        <v>866</v>
      </c>
      <c r="H172" s="217" t="s">
        <v>31</v>
      </c>
    </row>
    <row r="173" spans="1:8" x14ac:dyDescent="0.25">
      <c r="A173" s="218">
        <v>20</v>
      </c>
      <c r="B173" s="218">
        <v>2481</v>
      </c>
      <c r="C173" s="217" t="s">
        <v>402</v>
      </c>
      <c r="D173" s="218">
        <v>2215</v>
      </c>
      <c r="E173" s="422" t="s">
        <v>903</v>
      </c>
      <c r="F173" s="219">
        <v>39524</v>
      </c>
      <c r="G173" s="218" t="s">
        <v>866</v>
      </c>
      <c r="H173" s="217" t="s">
        <v>31</v>
      </c>
    </row>
    <row r="174" spans="1:8" x14ac:dyDescent="0.25">
      <c r="A174" s="218">
        <v>39</v>
      </c>
      <c r="B174" s="218">
        <v>2484</v>
      </c>
      <c r="C174" s="217" t="s">
        <v>234</v>
      </c>
      <c r="D174" s="218">
        <v>2226</v>
      </c>
      <c r="E174" s="422" t="s">
        <v>906</v>
      </c>
      <c r="F174" s="219">
        <v>39524</v>
      </c>
      <c r="G174" s="218" t="s">
        <v>866</v>
      </c>
      <c r="H174" s="217" t="s">
        <v>31</v>
      </c>
    </row>
    <row r="175" spans="1:8" x14ac:dyDescent="0.25">
      <c r="A175" s="218">
        <v>1</v>
      </c>
      <c r="B175" s="218">
        <v>2490</v>
      </c>
      <c r="C175" s="217" t="s">
        <v>284</v>
      </c>
      <c r="D175" s="218">
        <v>2101</v>
      </c>
      <c r="E175" s="422" t="s">
        <v>896</v>
      </c>
      <c r="F175" s="219">
        <v>39524</v>
      </c>
      <c r="G175" s="218" t="s">
        <v>866</v>
      </c>
      <c r="H175" s="217" t="s">
        <v>31</v>
      </c>
    </row>
    <row r="176" spans="1:8" x14ac:dyDescent="0.25">
      <c r="A176" s="218">
        <v>1</v>
      </c>
      <c r="B176" s="218">
        <v>2493</v>
      </c>
      <c r="C176" s="217" t="s">
        <v>141</v>
      </c>
      <c r="D176" s="218">
        <v>4153</v>
      </c>
      <c r="E176" s="422" t="s">
        <v>923</v>
      </c>
      <c r="F176" s="219">
        <v>39539</v>
      </c>
      <c r="G176" s="218" t="s">
        <v>866</v>
      </c>
      <c r="H176" s="217" t="s">
        <v>31</v>
      </c>
    </row>
    <row r="177" spans="1:8" x14ac:dyDescent="0.25">
      <c r="A177" s="218">
        <v>1</v>
      </c>
      <c r="B177" s="218">
        <v>2498</v>
      </c>
      <c r="C177" s="217" t="s">
        <v>403</v>
      </c>
      <c r="D177" s="218">
        <v>3103</v>
      </c>
      <c r="E177" s="422" t="s">
        <v>915</v>
      </c>
      <c r="F177" s="219">
        <v>39539</v>
      </c>
      <c r="G177" s="218" t="s">
        <v>866</v>
      </c>
      <c r="H177" s="217" t="s">
        <v>31</v>
      </c>
    </row>
    <row r="178" spans="1:8" x14ac:dyDescent="0.25">
      <c r="A178" s="218">
        <v>1</v>
      </c>
      <c r="B178" s="218">
        <v>2502</v>
      </c>
      <c r="C178" s="217" t="s">
        <v>404</v>
      </c>
      <c r="D178" s="218">
        <v>3103</v>
      </c>
      <c r="E178" s="422" t="s">
        <v>915</v>
      </c>
      <c r="F178" s="219">
        <v>39553</v>
      </c>
      <c r="G178" s="218" t="s">
        <v>866</v>
      </c>
      <c r="H178" s="217" t="s">
        <v>31</v>
      </c>
    </row>
    <row r="179" spans="1:8" x14ac:dyDescent="0.25">
      <c r="A179" s="218">
        <v>1</v>
      </c>
      <c r="B179" s="218">
        <v>2503</v>
      </c>
      <c r="C179" s="217" t="s">
        <v>230</v>
      </c>
      <c r="D179" s="218">
        <v>1005</v>
      </c>
      <c r="E179" s="422" t="s">
        <v>877</v>
      </c>
      <c r="F179" s="219">
        <v>39553</v>
      </c>
      <c r="G179" s="218" t="s">
        <v>866</v>
      </c>
      <c r="H179" s="217" t="s">
        <v>31</v>
      </c>
    </row>
    <row r="180" spans="1:8" x14ac:dyDescent="0.25">
      <c r="A180" s="218">
        <v>1</v>
      </c>
      <c r="B180" s="218">
        <v>2504</v>
      </c>
      <c r="C180" s="217" t="s">
        <v>21</v>
      </c>
      <c r="D180" s="218">
        <v>3111</v>
      </c>
      <c r="E180" s="422" t="s">
        <v>917</v>
      </c>
      <c r="F180" s="219">
        <v>39576</v>
      </c>
      <c r="G180" s="218" t="s">
        <v>866</v>
      </c>
      <c r="H180" s="217" t="s">
        <v>13</v>
      </c>
    </row>
    <row r="181" spans="1:8" x14ac:dyDescent="0.25">
      <c r="A181" s="218">
        <v>1</v>
      </c>
      <c r="B181" s="218">
        <v>2506</v>
      </c>
      <c r="C181" s="217" t="s">
        <v>24</v>
      </c>
      <c r="D181" s="218">
        <v>3111</v>
      </c>
      <c r="E181" s="422" t="s">
        <v>917</v>
      </c>
      <c r="F181" s="219">
        <v>39576</v>
      </c>
      <c r="G181" s="218" t="s">
        <v>866</v>
      </c>
      <c r="H181" s="217" t="s">
        <v>13</v>
      </c>
    </row>
    <row r="182" spans="1:8" x14ac:dyDescent="0.25">
      <c r="A182" s="218">
        <v>1</v>
      </c>
      <c r="B182" s="218">
        <v>2507</v>
      </c>
      <c r="C182" s="217" t="s">
        <v>25</v>
      </c>
      <c r="D182" s="218">
        <v>3111</v>
      </c>
      <c r="E182" s="422" t="s">
        <v>917</v>
      </c>
      <c r="F182" s="219">
        <v>39576</v>
      </c>
      <c r="G182" s="218" t="s">
        <v>866</v>
      </c>
      <c r="H182" s="217" t="s">
        <v>13</v>
      </c>
    </row>
    <row r="183" spans="1:8" x14ac:dyDescent="0.25">
      <c r="A183" s="218">
        <v>1</v>
      </c>
      <c r="B183" s="218">
        <v>2508</v>
      </c>
      <c r="C183" s="217" t="s">
        <v>26</v>
      </c>
      <c r="D183" s="218">
        <v>3111</v>
      </c>
      <c r="E183" s="422" t="s">
        <v>917</v>
      </c>
      <c r="F183" s="219">
        <v>39576</v>
      </c>
      <c r="G183" s="218" t="s">
        <v>866</v>
      </c>
      <c r="H183" s="217" t="s">
        <v>13</v>
      </c>
    </row>
    <row r="184" spans="1:8" x14ac:dyDescent="0.25">
      <c r="A184" s="218">
        <v>1</v>
      </c>
      <c r="B184" s="218">
        <v>2509</v>
      </c>
      <c r="C184" s="217" t="s">
        <v>27</v>
      </c>
      <c r="D184" s="218">
        <v>3111</v>
      </c>
      <c r="E184" s="422" t="s">
        <v>917</v>
      </c>
      <c r="F184" s="219">
        <v>39576</v>
      </c>
      <c r="G184" s="218" t="s">
        <v>866</v>
      </c>
      <c r="H184" s="217" t="s">
        <v>13</v>
      </c>
    </row>
    <row r="185" spans="1:8" x14ac:dyDescent="0.25">
      <c r="A185" s="218">
        <v>1</v>
      </c>
      <c r="B185" s="218">
        <v>2512</v>
      </c>
      <c r="C185" s="217" t="s">
        <v>226</v>
      </c>
      <c r="D185" s="218">
        <v>1005</v>
      </c>
      <c r="E185" s="422" t="s">
        <v>877</v>
      </c>
      <c r="F185" s="219">
        <v>39582</v>
      </c>
      <c r="G185" s="218" t="s">
        <v>866</v>
      </c>
      <c r="H185" s="217" t="s">
        <v>31</v>
      </c>
    </row>
    <row r="186" spans="1:8" x14ac:dyDescent="0.25">
      <c r="A186" s="218">
        <v>1</v>
      </c>
      <c r="B186" s="218">
        <v>2514</v>
      </c>
      <c r="C186" s="217" t="s">
        <v>642</v>
      </c>
      <c r="D186" s="218">
        <v>1131</v>
      </c>
      <c r="E186" s="422" t="s">
        <v>16</v>
      </c>
      <c r="F186" s="219">
        <v>39582</v>
      </c>
      <c r="G186" s="218" t="s">
        <v>866</v>
      </c>
      <c r="H186" s="217" t="s">
        <v>31</v>
      </c>
    </row>
    <row r="187" spans="1:8" x14ac:dyDescent="0.25">
      <c r="A187" s="218">
        <v>1</v>
      </c>
      <c r="B187" s="218">
        <v>2518</v>
      </c>
      <c r="C187" s="217" t="s">
        <v>229</v>
      </c>
      <c r="D187" s="218">
        <v>1005</v>
      </c>
      <c r="E187" s="422" t="s">
        <v>877</v>
      </c>
      <c r="F187" s="219">
        <v>39582</v>
      </c>
      <c r="G187" s="218" t="s">
        <v>866</v>
      </c>
      <c r="H187" s="217" t="s">
        <v>31</v>
      </c>
    </row>
    <row r="188" spans="1:8" x14ac:dyDescent="0.25">
      <c r="A188" s="218">
        <v>1</v>
      </c>
      <c r="B188" s="218">
        <v>2520</v>
      </c>
      <c r="C188" s="217" t="s">
        <v>227</v>
      </c>
      <c r="D188" s="218">
        <v>1005</v>
      </c>
      <c r="E188" s="422" t="s">
        <v>877</v>
      </c>
      <c r="F188" s="219">
        <v>39582</v>
      </c>
      <c r="G188" s="218" t="s">
        <v>866</v>
      </c>
      <c r="H188" s="217" t="s">
        <v>31</v>
      </c>
    </row>
    <row r="189" spans="1:8" x14ac:dyDescent="0.25">
      <c r="A189" s="218">
        <v>39</v>
      </c>
      <c r="B189" s="218">
        <v>2523</v>
      </c>
      <c r="C189" s="217" t="s">
        <v>235</v>
      </c>
      <c r="D189" s="218">
        <v>2226</v>
      </c>
      <c r="E189" s="422" t="s">
        <v>906</v>
      </c>
      <c r="F189" s="219">
        <v>39582</v>
      </c>
      <c r="G189" s="218" t="s">
        <v>866</v>
      </c>
      <c r="H189" s="217" t="s">
        <v>31</v>
      </c>
    </row>
    <row r="190" spans="1:8" x14ac:dyDescent="0.25">
      <c r="A190" s="218">
        <v>2</v>
      </c>
      <c r="B190" s="218">
        <v>2525</v>
      </c>
      <c r="C190" s="217" t="s">
        <v>405</v>
      </c>
      <c r="D190" s="218">
        <v>2201</v>
      </c>
      <c r="E190" s="422" t="s">
        <v>898</v>
      </c>
      <c r="F190" s="219">
        <v>39588</v>
      </c>
      <c r="G190" s="218" t="s">
        <v>866</v>
      </c>
      <c r="H190" s="217" t="s">
        <v>31</v>
      </c>
    </row>
    <row r="191" spans="1:8" x14ac:dyDescent="0.25">
      <c r="A191" s="218">
        <v>1</v>
      </c>
      <c r="B191" s="218">
        <v>2526</v>
      </c>
      <c r="C191" s="217" t="s">
        <v>406</v>
      </c>
      <c r="D191" s="218">
        <v>1193</v>
      </c>
      <c r="E191" s="422" t="s">
        <v>893</v>
      </c>
      <c r="F191" s="219">
        <v>39588</v>
      </c>
      <c r="G191" s="218" t="s">
        <v>866</v>
      </c>
      <c r="H191" s="217" t="s">
        <v>31</v>
      </c>
    </row>
    <row r="192" spans="1:8" x14ac:dyDescent="0.25">
      <c r="A192" s="218">
        <v>1</v>
      </c>
      <c r="B192" s="218">
        <v>2530</v>
      </c>
      <c r="C192" s="217" t="s">
        <v>407</v>
      </c>
      <c r="D192" s="218">
        <v>3111</v>
      </c>
      <c r="E192" s="422" t="s">
        <v>917</v>
      </c>
      <c r="F192" s="219">
        <v>39601</v>
      </c>
      <c r="G192" s="218" t="s">
        <v>866</v>
      </c>
      <c r="H192" s="217" t="s">
        <v>31</v>
      </c>
    </row>
    <row r="193" spans="1:8" x14ac:dyDescent="0.25">
      <c r="A193" s="218">
        <v>1</v>
      </c>
      <c r="B193" s="218">
        <v>2534</v>
      </c>
      <c r="C193" s="217" t="s">
        <v>408</v>
      </c>
      <c r="D193" s="218">
        <v>3111</v>
      </c>
      <c r="E193" s="422" t="s">
        <v>917</v>
      </c>
      <c r="F193" s="219">
        <v>39601</v>
      </c>
      <c r="G193" s="218" t="s">
        <v>866</v>
      </c>
      <c r="H193" s="217" t="s">
        <v>31</v>
      </c>
    </row>
    <row r="194" spans="1:8" x14ac:dyDescent="0.25">
      <c r="A194" s="218">
        <v>1</v>
      </c>
      <c r="B194" s="218">
        <v>2539</v>
      </c>
      <c r="C194" s="217" t="s">
        <v>409</v>
      </c>
      <c r="D194" s="218">
        <v>3111</v>
      </c>
      <c r="E194" s="422" t="s">
        <v>917</v>
      </c>
      <c r="F194" s="219">
        <v>39601</v>
      </c>
      <c r="G194" s="218" t="s">
        <v>866</v>
      </c>
      <c r="H194" s="217" t="s">
        <v>31</v>
      </c>
    </row>
    <row r="195" spans="1:8" x14ac:dyDescent="0.25">
      <c r="A195" s="218">
        <v>1</v>
      </c>
      <c r="B195" s="218">
        <v>2541</v>
      </c>
      <c r="C195" s="217" t="s">
        <v>410</v>
      </c>
      <c r="D195" s="218">
        <v>3111</v>
      </c>
      <c r="E195" s="422" t="s">
        <v>917</v>
      </c>
      <c r="F195" s="219">
        <v>39601</v>
      </c>
      <c r="G195" s="218" t="s">
        <v>866</v>
      </c>
      <c r="H195" s="217" t="s">
        <v>31</v>
      </c>
    </row>
    <row r="196" spans="1:8" x14ac:dyDescent="0.25">
      <c r="A196" s="218">
        <v>59</v>
      </c>
      <c r="B196" s="218">
        <v>2547</v>
      </c>
      <c r="C196" s="217" t="s">
        <v>249</v>
      </c>
      <c r="D196" s="218">
        <v>2252</v>
      </c>
      <c r="E196" s="422" t="s">
        <v>912</v>
      </c>
      <c r="F196" s="219">
        <v>39601</v>
      </c>
      <c r="G196" s="218" t="s">
        <v>866</v>
      </c>
      <c r="H196" s="217" t="s">
        <v>31</v>
      </c>
    </row>
    <row r="197" spans="1:8" x14ac:dyDescent="0.25">
      <c r="A197" s="218">
        <v>1</v>
      </c>
      <c r="B197" s="218">
        <v>2548</v>
      </c>
      <c r="C197" s="217" t="s">
        <v>217</v>
      </c>
      <c r="D197" s="218">
        <v>1100</v>
      </c>
      <c r="E197" s="422" t="s">
        <v>70</v>
      </c>
      <c r="F197" s="219">
        <v>39601</v>
      </c>
      <c r="G197" s="218" t="s">
        <v>866</v>
      </c>
      <c r="H197" s="217" t="s">
        <v>31</v>
      </c>
    </row>
    <row r="198" spans="1:8" x14ac:dyDescent="0.25">
      <c r="A198" s="218">
        <v>1</v>
      </c>
      <c r="B198" s="218">
        <v>2553</v>
      </c>
      <c r="C198" s="217" t="s">
        <v>411</v>
      </c>
      <c r="D198" s="218">
        <v>1182</v>
      </c>
      <c r="E198" s="422" t="s">
        <v>890</v>
      </c>
      <c r="F198" s="219">
        <v>39601</v>
      </c>
      <c r="G198" s="218" t="s">
        <v>866</v>
      </c>
      <c r="H198" s="217" t="s">
        <v>31</v>
      </c>
    </row>
    <row r="199" spans="1:8" x14ac:dyDescent="0.25">
      <c r="A199" s="218">
        <v>1</v>
      </c>
      <c r="B199" s="218">
        <v>2559</v>
      </c>
      <c r="C199" s="217" t="s">
        <v>575</v>
      </c>
      <c r="D199" s="218">
        <v>1073</v>
      </c>
      <c r="E199" s="422" t="s">
        <v>885</v>
      </c>
      <c r="F199" s="219">
        <v>39601</v>
      </c>
      <c r="G199" s="218" t="s">
        <v>866</v>
      </c>
      <c r="H199" s="217" t="s">
        <v>31</v>
      </c>
    </row>
    <row r="200" spans="1:8" x14ac:dyDescent="0.25">
      <c r="A200" s="218">
        <v>1</v>
      </c>
      <c r="B200" s="218">
        <v>2562</v>
      </c>
      <c r="C200" s="217" t="s">
        <v>572</v>
      </c>
      <c r="D200" s="218">
        <v>1005</v>
      </c>
      <c r="E200" s="422" t="s">
        <v>877</v>
      </c>
      <c r="F200" s="219">
        <v>39601</v>
      </c>
      <c r="G200" s="218" t="s">
        <v>866</v>
      </c>
      <c r="H200" s="217" t="s">
        <v>31</v>
      </c>
    </row>
    <row r="201" spans="1:8" x14ac:dyDescent="0.25">
      <c r="A201" s="218">
        <v>50</v>
      </c>
      <c r="B201" s="218">
        <v>2568</v>
      </c>
      <c r="C201" s="217" t="s">
        <v>688</v>
      </c>
      <c r="D201" s="218">
        <v>2239</v>
      </c>
      <c r="E201" s="422" t="s">
        <v>909</v>
      </c>
      <c r="F201" s="219">
        <v>39608</v>
      </c>
      <c r="G201" s="218" t="s">
        <v>866</v>
      </c>
      <c r="H201" s="217" t="s">
        <v>31</v>
      </c>
    </row>
    <row r="202" spans="1:8" x14ac:dyDescent="0.25">
      <c r="A202" s="218">
        <v>1</v>
      </c>
      <c r="B202" s="218">
        <v>2574</v>
      </c>
      <c r="C202" s="217" t="s">
        <v>643</v>
      </c>
      <c r="D202" s="218">
        <v>2102</v>
      </c>
      <c r="E202" s="422" t="s">
        <v>897</v>
      </c>
      <c r="F202" s="219">
        <v>39615</v>
      </c>
      <c r="G202" s="218" t="s">
        <v>866</v>
      </c>
      <c r="H202" s="217" t="s">
        <v>31</v>
      </c>
    </row>
    <row r="203" spans="1:8" x14ac:dyDescent="0.25">
      <c r="A203" s="218">
        <v>1</v>
      </c>
      <c r="B203" s="218">
        <v>2577</v>
      </c>
      <c r="C203" s="217" t="s">
        <v>412</v>
      </c>
      <c r="D203" s="218">
        <v>1150</v>
      </c>
      <c r="E203" s="422" t="s">
        <v>15</v>
      </c>
      <c r="F203" s="219">
        <v>39615</v>
      </c>
      <c r="G203" s="218" t="s">
        <v>866</v>
      </c>
      <c r="H203" s="217" t="s">
        <v>31</v>
      </c>
    </row>
    <row r="204" spans="1:8" x14ac:dyDescent="0.25">
      <c r="A204" s="218">
        <v>1</v>
      </c>
      <c r="B204" s="218">
        <v>2584</v>
      </c>
      <c r="C204" s="217" t="s">
        <v>542</v>
      </c>
      <c r="D204" s="218">
        <v>1181</v>
      </c>
      <c r="E204" s="422" t="s">
        <v>889</v>
      </c>
      <c r="F204" s="219">
        <v>39615</v>
      </c>
      <c r="G204" s="218" t="s">
        <v>866</v>
      </c>
      <c r="H204" s="217" t="s">
        <v>31</v>
      </c>
    </row>
    <row r="205" spans="1:8" x14ac:dyDescent="0.25">
      <c r="A205" s="218">
        <v>1</v>
      </c>
      <c r="B205" s="218">
        <v>2585</v>
      </c>
      <c r="C205" s="217" t="s">
        <v>413</v>
      </c>
      <c r="D205" s="218">
        <v>1160</v>
      </c>
      <c r="E205" s="422" t="s">
        <v>18</v>
      </c>
      <c r="F205" s="219">
        <v>39615</v>
      </c>
      <c r="G205" s="218" t="s">
        <v>866</v>
      </c>
      <c r="H205" s="217" t="s">
        <v>31</v>
      </c>
    </row>
    <row r="206" spans="1:8" x14ac:dyDescent="0.25">
      <c r="A206" s="218">
        <v>1</v>
      </c>
      <c r="B206" s="218">
        <v>2586</v>
      </c>
      <c r="C206" s="217" t="s">
        <v>554</v>
      </c>
      <c r="D206" s="218">
        <v>1161</v>
      </c>
      <c r="E206" s="422" t="s">
        <v>150</v>
      </c>
      <c r="F206" s="219">
        <v>39615</v>
      </c>
      <c r="G206" s="218" t="s">
        <v>866</v>
      </c>
      <c r="H206" s="217" t="s">
        <v>31</v>
      </c>
    </row>
    <row r="207" spans="1:8" x14ac:dyDescent="0.25">
      <c r="A207" s="218">
        <v>1</v>
      </c>
      <c r="B207" s="218">
        <v>2588</v>
      </c>
      <c r="C207" s="217" t="s">
        <v>174</v>
      </c>
      <c r="D207" s="218">
        <v>1131</v>
      </c>
      <c r="E207" s="422" t="s">
        <v>16</v>
      </c>
      <c r="F207" s="219">
        <v>39615</v>
      </c>
      <c r="G207" s="218" t="s">
        <v>866</v>
      </c>
      <c r="H207" s="217" t="s">
        <v>31</v>
      </c>
    </row>
    <row r="208" spans="1:8" x14ac:dyDescent="0.25">
      <c r="A208" s="218">
        <v>1</v>
      </c>
      <c r="B208" s="218">
        <v>2596</v>
      </c>
      <c r="C208" s="217" t="s">
        <v>237</v>
      </c>
      <c r="D208" s="218">
        <v>1170</v>
      </c>
      <c r="E208" s="422" t="s">
        <v>50</v>
      </c>
      <c r="F208" s="219">
        <v>39615</v>
      </c>
      <c r="G208" s="218" t="s">
        <v>866</v>
      </c>
      <c r="H208" s="217" t="s">
        <v>31</v>
      </c>
    </row>
    <row r="209" spans="1:8" x14ac:dyDescent="0.25">
      <c r="A209" s="218">
        <v>47</v>
      </c>
      <c r="B209" s="218">
        <v>2602</v>
      </c>
      <c r="C209" s="217" t="s">
        <v>246</v>
      </c>
      <c r="D209" s="218">
        <v>2240</v>
      </c>
      <c r="E209" s="422" t="s">
        <v>910</v>
      </c>
      <c r="F209" s="219">
        <v>39615</v>
      </c>
      <c r="G209" s="218" t="s">
        <v>866</v>
      </c>
      <c r="H209" s="217" t="s">
        <v>31</v>
      </c>
    </row>
    <row r="210" spans="1:8" x14ac:dyDescent="0.25">
      <c r="A210" s="218">
        <v>59</v>
      </c>
      <c r="B210" s="218">
        <v>2604</v>
      </c>
      <c r="C210" s="217" t="s">
        <v>252</v>
      </c>
      <c r="D210" s="218">
        <v>2252</v>
      </c>
      <c r="E210" s="422" t="s">
        <v>912</v>
      </c>
      <c r="F210" s="219">
        <v>39615</v>
      </c>
      <c r="G210" s="218" t="s">
        <v>866</v>
      </c>
      <c r="H210" s="217" t="s">
        <v>31</v>
      </c>
    </row>
    <row r="211" spans="1:8" x14ac:dyDescent="0.25">
      <c r="A211" s="218">
        <v>1</v>
      </c>
      <c r="B211" s="218">
        <v>2614</v>
      </c>
      <c r="C211" s="217" t="s">
        <v>644</v>
      </c>
      <c r="D211" s="218">
        <v>4150</v>
      </c>
      <c r="E211" s="422" t="s">
        <v>59</v>
      </c>
      <c r="F211" s="219">
        <v>39615</v>
      </c>
      <c r="G211" s="218" t="s">
        <v>866</v>
      </c>
      <c r="H211" s="217" t="s">
        <v>31</v>
      </c>
    </row>
    <row r="212" spans="1:8" x14ac:dyDescent="0.25">
      <c r="A212" s="218">
        <v>1</v>
      </c>
      <c r="B212" s="218">
        <v>2618</v>
      </c>
      <c r="C212" s="217" t="s">
        <v>414</v>
      </c>
      <c r="D212" s="218">
        <v>1190</v>
      </c>
      <c r="E212" s="422" t="s">
        <v>891</v>
      </c>
      <c r="F212" s="219">
        <v>39615</v>
      </c>
      <c r="G212" s="218" t="s">
        <v>866</v>
      </c>
      <c r="H212" s="217" t="s">
        <v>31</v>
      </c>
    </row>
    <row r="213" spans="1:8" x14ac:dyDescent="0.25">
      <c r="A213" s="218">
        <v>1</v>
      </c>
      <c r="B213" s="218">
        <v>2623</v>
      </c>
      <c r="C213" s="217" t="s">
        <v>415</v>
      </c>
      <c r="D213" s="218">
        <v>3111</v>
      </c>
      <c r="E213" s="422" t="s">
        <v>917</v>
      </c>
      <c r="F213" s="219">
        <v>39615</v>
      </c>
      <c r="G213" s="218" t="s">
        <v>866</v>
      </c>
      <c r="H213" s="217" t="s">
        <v>31</v>
      </c>
    </row>
    <row r="214" spans="1:8" x14ac:dyDescent="0.25">
      <c r="A214" s="218">
        <v>1</v>
      </c>
      <c r="B214" s="218">
        <v>2627</v>
      </c>
      <c r="C214" s="217" t="s">
        <v>557</v>
      </c>
      <c r="D214" s="218">
        <v>4190</v>
      </c>
      <c r="E214" s="422" t="s">
        <v>56</v>
      </c>
      <c r="F214" s="219">
        <v>39619</v>
      </c>
      <c r="G214" s="218" t="s">
        <v>866</v>
      </c>
      <c r="H214" s="217" t="s">
        <v>31</v>
      </c>
    </row>
    <row r="215" spans="1:8" x14ac:dyDescent="0.25">
      <c r="A215" s="218">
        <v>1</v>
      </c>
      <c r="B215" s="218">
        <v>2628</v>
      </c>
      <c r="C215" s="217" t="s">
        <v>416</v>
      </c>
      <c r="D215" s="218">
        <v>1020</v>
      </c>
      <c r="E215" s="422" t="s">
        <v>881</v>
      </c>
      <c r="F215" s="219">
        <v>39630</v>
      </c>
      <c r="G215" s="218" t="s">
        <v>866</v>
      </c>
      <c r="H215" s="217" t="s">
        <v>31</v>
      </c>
    </row>
    <row r="216" spans="1:8" x14ac:dyDescent="0.25">
      <c r="A216" s="218">
        <v>1</v>
      </c>
      <c r="B216" s="218">
        <v>2634</v>
      </c>
      <c r="C216" s="217" t="s">
        <v>238</v>
      </c>
      <c r="D216" s="218">
        <v>1170</v>
      </c>
      <c r="E216" s="422" t="s">
        <v>50</v>
      </c>
      <c r="F216" s="219">
        <v>39630</v>
      </c>
      <c r="G216" s="218" t="s">
        <v>866</v>
      </c>
      <c r="H216" s="217" t="s">
        <v>31</v>
      </c>
    </row>
    <row r="217" spans="1:8" x14ac:dyDescent="0.25">
      <c r="A217" s="218">
        <v>1</v>
      </c>
      <c r="B217" s="218">
        <v>2642</v>
      </c>
      <c r="C217" s="217" t="s">
        <v>216</v>
      </c>
      <c r="D217" s="218">
        <v>1070</v>
      </c>
      <c r="E217" s="422" t="s">
        <v>62</v>
      </c>
      <c r="F217" s="219">
        <v>39630</v>
      </c>
      <c r="G217" s="218" t="s">
        <v>866</v>
      </c>
      <c r="H217" s="217" t="s">
        <v>31</v>
      </c>
    </row>
    <row r="218" spans="1:8" x14ac:dyDescent="0.25">
      <c r="A218" s="218">
        <v>48</v>
      </c>
      <c r="B218" s="218">
        <v>2644</v>
      </c>
      <c r="C218" s="217" t="s">
        <v>687</v>
      </c>
      <c r="D218" s="218">
        <v>2242</v>
      </c>
      <c r="E218" s="422" t="s">
        <v>911</v>
      </c>
      <c r="F218" s="219">
        <v>39630</v>
      </c>
      <c r="G218" s="218" t="s">
        <v>866</v>
      </c>
      <c r="H218" s="217" t="s">
        <v>31</v>
      </c>
    </row>
    <row r="219" spans="1:8" x14ac:dyDescent="0.25">
      <c r="A219" s="218">
        <v>59</v>
      </c>
      <c r="B219" s="218">
        <v>2651</v>
      </c>
      <c r="C219" s="217" t="s">
        <v>248</v>
      </c>
      <c r="D219" s="218">
        <v>2252</v>
      </c>
      <c r="E219" s="422" t="s">
        <v>912</v>
      </c>
      <c r="F219" s="219">
        <v>39644</v>
      </c>
      <c r="G219" s="218" t="s">
        <v>866</v>
      </c>
      <c r="H219" s="217" t="s">
        <v>31</v>
      </c>
    </row>
    <row r="220" spans="1:8" x14ac:dyDescent="0.25">
      <c r="A220" s="218">
        <v>1</v>
      </c>
      <c r="B220" s="218">
        <v>2656</v>
      </c>
      <c r="C220" s="217" t="s">
        <v>122</v>
      </c>
      <c r="D220" s="218">
        <v>1070</v>
      </c>
      <c r="E220" s="422" t="s">
        <v>62</v>
      </c>
      <c r="F220" s="219">
        <v>39646</v>
      </c>
      <c r="G220" s="218" t="s">
        <v>866</v>
      </c>
      <c r="H220" s="217" t="s">
        <v>31</v>
      </c>
    </row>
    <row r="221" spans="1:8" x14ac:dyDescent="0.25">
      <c r="A221" s="218">
        <v>1</v>
      </c>
      <c r="B221" s="218">
        <v>2659</v>
      </c>
      <c r="C221" s="217" t="s">
        <v>566</v>
      </c>
      <c r="D221" s="218">
        <v>1161</v>
      </c>
      <c r="E221" s="422" t="s">
        <v>150</v>
      </c>
      <c r="F221" s="219">
        <v>39646</v>
      </c>
      <c r="G221" s="218" t="s">
        <v>866</v>
      </c>
      <c r="H221" s="217" t="s">
        <v>31</v>
      </c>
    </row>
    <row r="222" spans="1:8" x14ac:dyDescent="0.25">
      <c r="A222" s="218">
        <v>1</v>
      </c>
      <c r="B222" s="218">
        <v>2661</v>
      </c>
      <c r="C222" s="217" t="s">
        <v>417</v>
      </c>
      <c r="D222" s="218">
        <v>3111</v>
      </c>
      <c r="E222" s="422" t="s">
        <v>917</v>
      </c>
      <c r="F222" s="219">
        <v>39646</v>
      </c>
      <c r="G222" s="218" t="s">
        <v>866</v>
      </c>
      <c r="H222" s="217" t="s">
        <v>31</v>
      </c>
    </row>
    <row r="223" spans="1:8" x14ac:dyDescent="0.25">
      <c r="A223" s="218">
        <v>1</v>
      </c>
      <c r="B223" s="218">
        <v>2664</v>
      </c>
      <c r="C223" s="217" t="s">
        <v>142</v>
      </c>
      <c r="D223" s="218">
        <v>4141</v>
      </c>
      <c r="E223" s="422" t="s">
        <v>922</v>
      </c>
      <c r="F223" s="219">
        <v>39661</v>
      </c>
      <c r="G223" s="218" t="s">
        <v>866</v>
      </c>
      <c r="H223" s="217" t="s">
        <v>31</v>
      </c>
    </row>
    <row r="224" spans="1:8" x14ac:dyDescent="0.25">
      <c r="A224" s="218">
        <v>1</v>
      </c>
      <c r="B224" s="218">
        <v>2665</v>
      </c>
      <c r="C224" s="217" t="s">
        <v>645</v>
      </c>
      <c r="D224" s="218">
        <v>1161</v>
      </c>
      <c r="E224" s="422" t="s">
        <v>150</v>
      </c>
      <c r="F224" s="219">
        <v>39666</v>
      </c>
      <c r="G224" s="218" t="s">
        <v>866</v>
      </c>
      <c r="H224" s="217" t="s">
        <v>31</v>
      </c>
    </row>
    <row r="225" spans="1:8" x14ac:dyDescent="0.25">
      <c r="A225" s="218">
        <v>1</v>
      </c>
      <c r="B225" s="218">
        <v>2666</v>
      </c>
      <c r="C225" s="217" t="s">
        <v>143</v>
      </c>
      <c r="D225" s="218">
        <v>1151</v>
      </c>
      <c r="E225" s="422" t="s">
        <v>144</v>
      </c>
      <c r="F225" s="219">
        <v>39666</v>
      </c>
      <c r="G225" s="218" t="s">
        <v>866</v>
      </c>
      <c r="H225" s="217" t="s">
        <v>31</v>
      </c>
    </row>
    <row r="226" spans="1:8" x14ac:dyDescent="0.25">
      <c r="A226" s="218">
        <v>1</v>
      </c>
      <c r="B226" s="218">
        <v>2668</v>
      </c>
      <c r="C226" s="217" t="s">
        <v>231</v>
      </c>
      <c r="D226" s="218">
        <v>1005</v>
      </c>
      <c r="E226" s="422" t="s">
        <v>877</v>
      </c>
      <c r="F226" s="219">
        <v>39666</v>
      </c>
      <c r="G226" s="218" t="s">
        <v>866</v>
      </c>
      <c r="H226" s="217" t="s">
        <v>31</v>
      </c>
    </row>
    <row r="227" spans="1:8" x14ac:dyDescent="0.25">
      <c r="A227" s="218">
        <v>1</v>
      </c>
      <c r="B227" s="218">
        <v>2671</v>
      </c>
      <c r="C227" s="217" t="s">
        <v>733</v>
      </c>
      <c r="D227" s="218">
        <v>3111</v>
      </c>
      <c r="E227" s="422" t="s">
        <v>917</v>
      </c>
      <c r="F227" s="219">
        <v>39667</v>
      </c>
      <c r="G227" s="218" t="s">
        <v>866</v>
      </c>
      <c r="H227" s="217" t="s">
        <v>31</v>
      </c>
    </row>
    <row r="228" spans="1:8" x14ac:dyDescent="0.25">
      <c r="A228" s="218">
        <v>1</v>
      </c>
      <c r="B228" s="218">
        <v>2672</v>
      </c>
      <c r="C228" s="217" t="s">
        <v>418</v>
      </c>
      <c r="D228" s="218">
        <v>3111</v>
      </c>
      <c r="E228" s="422" t="s">
        <v>917</v>
      </c>
      <c r="F228" s="219">
        <v>39667</v>
      </c>
      <c r="G228" s="218" t="s">
        <v>866</v>
      </c>
      <c r="H228" s="217" t="s">
        <v>31</v>
      </c>
    </row>
    <row r="229" spans="1:8" x14ac:dyDescent="0.25">
      <c r="A229" s="218">
        <v>1</v>
      </c>
      <c r="B229" s="218">
        <v>2675</v>
      </c>
      <c r="C229" s="217" t="s">
        <v>419</v>
      </c>
      <c r="D229" s="218">
        <v>3111</v>
      </c>
      <c r="E229" s="422" t="s">
        <v>917</v>
      </c>
      <c r="F229" s="219">
        <v>39667</v>
      </c>
      <c r="G229" s="218" t="s">
        <v>866</v>
      </c>
      <c r="H229" s="217" t="s">
        <v>31</v>
      </c>
    </row>
    <row r="230" spans="1:8" x14ac:dyDescent="0.25">
      <c r="A230" s="218">
        <v>1</v>
      </c>
      <c r="B230" s="218">
        <v>2682</v>
      </c>
      <c r="C230" s="217" t="s">
        <v>559</v>
      </c>
      <c r="D230" s="218">
        <v>4153</v>
      </c>
      <c r="E230" s="422" t="s">
        <v>923</v>
      </c>
      <c r="F230" s="219">
        <v>39675</v>
      </c>
      <c r="G230" s="218" t="s">
        <v>866</v>
      </c>
      <c r="H230" s="217" t="s">
        <v>31</v>
      </c>
    </row>
    <row r="231" spans="1:8" x14ac:dyDescent="0.25">
      <c r="A231" s="218">
        <v>3</v>
      </c>
      <c r="B231" s="218">
        <v>2684</v>
      </c>
      <c r="C231" s="217" t="s">
        <v>420</v>
      </c>
      <c r="D231" s="218">
        <v>2202</v>
      </c>
      <c r="E231" s="422" t="s">
        <v>899</v>
      </c>
      <c r="F231" s="219">
        <v>39692</v>
      </c>
      <c r="G231" s="218" t="s">
        <v>866</v>
      </c>
      <c r="H231" s="217" t="s">
        <v>31</v>
      </c>
    </row>
    <row r="232" spans="1:8" x14ac:dyDescent="0.25">
      <c r="A232" s="218">
        <v>1</v>
      </c>
      <c r="B232" s="218">
        <v>2687</v>
      </c>
      <c r="C232" s="217" t="s">
        <v>239</v>
      </c>
      <c r="D232" s="218">
        <v>1170</v>
      </c>
      <c r="E232" s="422" t="s">
        <v>50</v>
      </c>
      <c r="F232" s="219">
        <v>39700</v>
      </c>
      <c r="G232" s="218" t="s">
        <v>866</v>
      </c>
      <c r="H232" s="217" t="s">
        <v>31</v>
      </c>
    </row>
    <row r="233" spans="1:8" x14ac:dyDescent="0.25">
      <c r="A233" s="218">
        <v>1</v>
      </c>
      <c r="B233" s="218">
        <v>2689</v>
      </c>
      <c r="C233" s="217" t="s">
        <v>191</v>
      </c>
      <c r="D233" s="218">
        <v>1190</v>
      </c>
      <c r="E233" s="422" t="s">
        <v>891</v>
      </c>
      <c r="F233" s="219">
        <v>39707</v>
      </c>
      <c r="G233" s="218" t="s">
        <v>866</v>
      </c>
      <c r="H233" s="217" t="s">
        <v>31</v>
      </c>
    </row>
    <row r="234" spans="1:8" x14ac:dyDescent="0.25">
      <c r="A234" s="218">
        <v>25</v>
      </c>
      <c r="B234" s="218">
        <v>2692</v>
      </c>
      <c r="C234" s="217" t="s">
        <v>569</v>
      </c>
      <c r="D234" s="218">
        <v>2221</v>
      </c>
      <c r="E234" s="422" t="s">
        <v>905</v>
      </c>
      <c r="F234" s="219">
        <v>39716</v>
      </c>
      <c r="G234" s="218" t="s">
        <v>866</v>
      </c>
      <c r="H234" s="217" t="s">
        <v>31</v>
      </c>
    </row>
    <row r="235" spans="1:8" x14ac:dyDescent="0.25">
      <c r="A235" s="218">
        <v>1</v>
      </c>
      <c r="B235" s="218">
        <v>2697</v>
      </c>
      <c r="C235" s="217" t="s">
        <v>232</v>
      </c>
      <c r="D235" s="218">
        <v>1005</v>
      </c>
      <c r="E235" s="422" t="s">
        <v>877</v>
      </c>
      <c r="F235" s="219">
        <v>39716</v>
      </c>
      <c r="G235" s="218" t="s">
        <v>866</v>
      </c>
      <c r="H235" s="217" t="s">
        <v>31</v>
      </c>
    </row>
    <row r="236" spans="1:8" x14ac:dyDescent="0.25">
      <c r="A236" s="218">
        <v>1</v>
      </c>
      <c r="B236" s="218">
        <v>2701</v>
      </c>
      <c r="C236" s="217" t="s">
        <v>214</v>
      </c>
      <c r="D236" s="218">
        <v>1182</v>
      </c>
      <c r="E236" s="422" t="s">
        <v>890</v>
      </c>
      <c r="F236" s="219">
        <v>39720</v>
      </c>
      <c r="G236" s="218" t="s">
        <v>866</v>
      </c>
      <c r="H236" s="217" t="s">
        <v>31</v>
      </c>
    </row>
    <row r="237" spans="1:8" x14ac:dyDescent="0.25">
      <c r="A237" s="218">
        <v>1</v>
      </c>
      <c r="B237" s="218">
        <v>2702</v>
      </c>
      <c r="C237" s="217" t="s">
        <v>236</v>
      </c>
      <c r="D237" s="218">
        <v>4190</v>
      </c>
      <c r="E237" s="422" t="s">
        <v>56</v>
      </c>
      <c r="F237" s="219">
        <v>39722</v>
      </c>
      <c r="G237" s="218" t="s">
        <v>866</v>
      </c>
      <c r="H237" s="217" t="s">
        <v>31</v>
      </c>
    </row>
    <row r="238" spans="1:8" x14ac:dyDescent="0.25">
      <c r="A238" s="218">
        <v>1</v>
      </c>
      <c r="B238" s="218">
        <v>2705</v>
      </c>
      <c r="C238" s="217" t="s">
        <v>233</v>
      </c>
      <c r="D238" s="218">
        <v>1181</v>
      </c>
      <c r="E238" s="422" t="s">
        <v>889</v>
      </c>
      <c r="F238" s="219">
        <v>39728</v>
      </c>
      <c r="G238" s="218" t="s">
        <v>866</v>
      </c>
      <c r="H238" s="217" t="s">
        <v>31</v>
      </c>
    </row>
    <row r="239" spans="1:8" x14ac:dyDescent="0.25">
      <c r="A239" s="218">
        <v>50</v>
      </c>
      <c r="B239" s="218">
        <v>2706</v>
      </c>
      <c r="C239" s="217" t="s">
        <v>560</v>
      </c>
      <c r="D239" s="218">
        <v>2239</v>
      </c>
      <c r="E239" s="422" t="s">
        <v>909</v>
      </c>
      <c r="F239" s="219">
        <v>39730</v>
      </c>
      <c r="G239" s="218" t="s">
        <v>866</v>
      </c>
      <c r="H239" s="217" t="s">
        <v>31</v>
      </c>
    </row>
    <row r="240" spans="1:8" x14ac:dyDescent="0.25">
      <c r="A240" s="218">
        <v>1</v>
      </c>
      <c r="B240" s="218">
        <v>2707</v>
      </c>
      <c r="C240" s="217" t="s">
        <v>176</v>
      </c>
      <c r="D240" s="218">
        <v>1140</v>
      </c>
      <c r="E240" s="422" t="s">
        <v>887</v>
      </c>
      <c r="F240" s="219">
        <v>39734</v>
      </c>
      <c r="G240" s="218" t="s">
        <v>866</v>
      </c>
      <c r="H240" s="217" t="s">
        <v>31</v>
      </c>
    </row>
    <row r="241" spans="1:8" x14ac:dyDescent="0.25">
      <c r="A241" s="218">
        <v>1</v>
      </c>
      <c r="B241" s="218">
        <v>2709</v>
      </c>
      <c r="C241" s="217" t="s">
        <v>421</v>
      </c>
      <c r="D241" s="218">
        <v>1140</v>
      </c>
      <c r="E241" s="422" t="s">
        <v>887</v>
      </c>
      <c r="F241" s="219">
        <v>39734</v>
      </c>
      <c r="G241" s="218" t="s">
        <v>866</v>
      </c>
      <c r="H241" s="217" t="s">
        <v>31</v>
      </c>
    </row>
    <row r="242" spans="1:8" x14ac:dyDescent="0.25">
      <c r="A242" s="218">
        <v>1</v>
      </c>
      <c r="B242" s="218">
        <v>2710</v>
      </c>
      <c r="C242" s="217" t="s">
        <v>219</v>
      </c>
      <c r="D242" s="218">
        <v>1131</v>
      </c>
      <c r="E242" s="422" t="s">
        <v>16</v>
      </c>
      <c r="F242" s="219">
        <v>39734</v>
      </c>
      <c r="G242" s="218" t="s">
        <v>866</v>
      </c>
      <c r="H242" s="217" t="s">
        <v>31</v>
      </c>
    </row>
    <row r="243" spans="1:8" x14ac:dyDescent="0.25">
      <c r="A243" s="218">
        <v>1</v>
      </c>
      <c r="B243" s="218">
        <v>2712</v>
      </c>
      <c r="C243" s="217" t="s">
        <v>422</v>
      </c>
      <c r="D243" s="218">
        <v>2102</v>
      </c>
      <c r="E243" s="422" t="s">
        <v>897</v>
      </c>
      <c r="F243" s="219">
        <v>39734</v>
      </c>
      <c r="G243" s="218" t="s">
        <v>866</v>
      </c>
      <c r="H243" s="217" t="s">
        <v>31</v>
      </c>
    </row>
    <row r="244" spans="1:8" x14ac:dyDescent="0.25">
      <c r="A244" s="218">
        <v>1</v>
      </c>
      <c r="B244" s="218">
        <v>2715</v>
      </c>
      <c r="C244" s="217" t="s">
        <v>29</v>
      </c>
      <c r="D244" s="218">
        <v>3111</v>
      </c>
      <c r="E244" s="422" t="s">
        <v>917</v>
      </c>
      <c r="F244" s="219">
        <v>39738</v>
      </c>
      <c r="G244" s="218" t="s">
        <v>866</v>
      </c>
      <c r="H244" s="217" t="s">
        <v>13</v>
      </c>
    </row>
    <row r="245" spans="1:8" x14ac:dyDescent="0.25">
      <c r="A245" s="218">
        <v>1</v>
      </c>
      <c r="B245" s="218">
        <v>2717</v>
      </c>
      <c r="C245" s="217" t="s">
        <v>686</v>
      </c>
      <c r="D245" s="218">
        <v>1074</v>
      </c>
      <c r="E245" s="422" t="s">
        <v>886</v>
      </c>
      <c r="F245" s="219">
        <v>39748</v>
      </c>
      <c r="G245" s="218" t="s">
        <v>866</v>
      </c>
      <c r="H245" s="217" t="s">
        <v>31</v>
      </c>
    </row>
    <row r="246" spans="1:8" x14ac:dyDescent="0.25">
      <c r="A246" s="218">
        <v>3</v>
      </c>
      <c r="B246" s="218">
        <v>2718</v>
      </c>
      <c r="C246" s="217" t="s">
        <v>544</v>
      </c>
      <c r="D246" s="218">
        <v>2202</v>
      </c>
      <c r="E246" s="422" t="s">
        <v>899</v>
      </c>
      <c r="F246" s="219">
        <v>39749</v>
      </c>
      <c r="G246" s="218" t="s">
        <v>866</v>
      </c>
      <c r="H246" s="217" t="s">
        <v>31</v>
      </c>
    </row>
    <row r="247" spans="1:8" x14ac:dyDescent="0.25">
      <c r="A247" s="218">
        <v>14</v>
      </c>
      <c r="B247" s="218">
        <v>2719</v>
      </c>
      <c r="C247" s="217" t="s">
        <v>545</v>
      </c>
      <c r="D247" s="218">
        <v>2208</v>
      </c>
      <c r="E247" s="422" t="s">
        <v>901</v>
      </c>
      <c r="F247" s="219">
        <v>39749</v>
      </c>
      <c r="G247" s="218" t="s">
        <v>866</v>
      </c>
      <c r="H247" s="217" t="s">
        <v>31</v>
      </c>
    </row>
    <row r="248" spans="1:8" x14ac:dyDescent="0.25">
      <c r="A248" s="218">
        <v>51</v>
      </c>
      <c r="B248" s="218">
        <v>2720</v>
      </c>
      <c r="C248" s="217" t="s">
        <v>563</v>
      </c>
      <c r="D248" s="218">
        <v>2238</v>
      </c>
      <c r="E248" s="422" t="s">
        <v>908</v>
      </c>
      <c r="F248" s="219">
        <v>39751</v>
      </c>
      <c r="G248" s="218" t="s">
        <v>866</v>
      </c>
      <c r="H248" s="217" t="s">
        <v>31</v>
      </c>
    </row>
    <row r="249" spans="1:8" x14ac:dyDescent="0.25">
      <c r="A249" s="218">
        <v>50</v>
      </c>
      <c r="B249" s="218">
        <v>2721</v>
      </c>
      <c r="C249" s="217" t="s">
        <v>245</v>
      </c>
      <c r="D249" s="218">
        <v>2239</v>
      </c>
      <c r="E249" s="422" t="s">
        <v>909</v>
      </c>
      <c r="F249" s="219">
        <v>39753</v>
      </c>
      <c r="G249" s="218" t="s">
        <v>866</v>
      </c>
      <c r="H249" s="217" t="s">
        <v>31</v>
      </c>
    </row>
    <row r="250" spans="1:8" x14ac:dyDescent="0.25">
      <c r="A250" s="218">
        <v>1</v>
      </c>
      <c r="B250" s="218">
        <v>2726</v>
      </c>
      <c r="C250" s="217" t="s">
        <v>423</v>
      </c>
      <c r="D250" s="218">
        <v>2101</v>
      </c>
      <c r="E250" s="422" t="s">
        <v>896</v>
      </c>
      <c r="F250" s="219">
        <v>39818</v>
      </c>
      <c r="G250" s="218" t="s">
        <v>866</v>
      </c>
      <c r="H250" s="217" t="s">
        <v>31</v>
      </c>
    </row>
    <row r="251" spans="1:8" x14ac:dyDescent="0.25">
      <c r="A251" s="218">
        <v>1</v>
      </c>
      <c r="B251" s="218">
        <v>2732</v>
      </c>
      <c r="C251" s="217" t="s">
        <v>558</v>
      </c>
      <c r="D251" s="218">
        <v>1181</v>
      </c>
      <c r="E251" s="422" t="s">
        <v>889</v>
      </c>
      <c r="F251" s="219">
        <v>39874</v>
      </c>
      <c r="G251" s="218" t="s">
        <v>866</v>
      </c>
      <c r="H251" s="217" t="s">
        <v>31</v>
      </c>
    </row>
    <row r="252" spans="1:8" x14ac:dyDescent="0.25">
      <c r="A252" s="218">
        <v>47</v>
      </c>
      <c r="B252" s="218">
        <v>2736</v>
      </c>
      <c r="C252" s="217" t="s">
        <v>247</v>
      </c>
      <c r="D252" s="218">
        <v>2240</v>
      </c>
      <c r="E252" s="422" t="s">
        <v>910</v>
      </c>
      <c r="F252" s="219">
        <v>39881</v>
      </c>
      <c r="G252" s="218" t="s">
        <v>866</v>
      </c>
      <c r="H252" s="217" t="s">
        <v>31</v>
      </c>
    </row>
    <row r="253" spans="1:8" x14ac:dyDescent="0.25">
      <c r="A253" s="218">
        <v>1</v>
      </c>
      <c r="B253" s="218">
        <v>2748</v>
      </c>
      <c r="C253" s="217" t="s">
        <v>424</v>
      </c>
      <c r="D253" s="218">
        <v>3111</v>
      </c>
      <c r="E253" s="422" t="s">
        <v>917</v>
      </c>
      <c r="F253" s="219">
        <v>39948</v>
      </c>
      <c r="G253" s="218" t="s">
        <v>866</v>
      </c>
      <c r="H253" s="217" t="s">
        <v>31</v>
      </c>
    </row>
    <row r="254" spans="1:8" x14ac:dyDescent="0.25">
      <c r="A254" s="218">
        <v>1</v>
      </c>
      <c r="B254" s="218">
        <v>2751</v>
      </c>
      <c r="C254" s="217" t="s">
        <v>425</v>
      </c>
      <c r="D254" s="218">
        <v>3111</v>
      </c>
      <c r="E254" s="422" t="s">
        <v>917</v>
      </c>
      <c r="F254" s="219">
        <v>39948</v>
      </c>
      <c r="G254" s="218" t="s">
        <v>866</v>
      </c>
      <c r="H254" s="217" t="s">
        <v>31</v>
      </c>
    </row>
    <row r="255" spans="1:8" x14ac:dyDescent="0.25">
      <c r="A255" s="218">
        <v>1</v>
      </c>
      <c r="B255" s="218">
        <v>2754</v>
      </c>
      <c r="C255" s="217" t="s">
        <v>426</v>
      </c>
      <c r="D255" s="218">
        <v>3111</v>
      </c>
      <c r="E255" s="422" t="s">
        <v>917</v>
      </c>
      <c r="F255" s="219">
        <v>39948</v>
      </c>
      <c r="G255" s="218" t="s">
        <v>866</v>
      </c>
      <c r="H255" s="217" t="s">
        <v>31</v>
      </c>
    </row>
    <row r="256" spans="1:8" x14ac:dyDescent="0.25">
      <c r="A256" s="218">
        <v>1</v>
      </c>
      <c r="B256" s="218">
        <v>2757</v>
      </c>
      <c r="C256" s="217" t="s">
        <v>427</v>
      </c>
      <c r="D256" s="218">
        <v>3111</v>
      </c>
      <c r="E256" s="422" t="s">
        <v>917</v>
      </c>
      <c r="F256" s="219">
        <v>39948</v>
      </c>
      <c r="G256" s="218" t="s">
        <v>866</v>
      </c>
      <c r="H256" s="217" t="s">
        <v>31</v>
      </c>
    </row>
    <row r="257" spans="1:8" x14ac:dyDescent="0.25">
      <c r="A257" s="218">
        <v>1</v>
      </c>
      <c r="B257" s="218">
        <v>2766</v>
      </c>
      <c r="C257" s="217" t="s">
        <v>428</v>
      </c>
      <c r="D257" s="218">
        <v>4171</v>
      </c>
      <c r="E257" s="422" t="s">
        <v>924</v>
      </c>
      <c r="F257" s="219">
        <v>39952</v>
      </c>
      <c r="G257" s="218" t="s">
        <v>866</v>
      </c>
      <c r="H257" s="217" t="s">
        <v>31</v>
      </c>
    </row>
    <row r="258" spans="1:8" x14ac:dyDescent="0.25">
      <c r="A258" s="218">
        <v>1</v>
      </c>
      <c r="B258" s="218">
        <v>2768</v>
      </c>
      <c r="C258" s="217" t="s">
        <v>429</v>
      </c>
      <c r="D258" s="218">
        <v>3111</v>
      </c>
      <c r="E258" s="422" t="s">
        <v>917</v>
      </c>
      <c r="F258" s="219">
        <v>39965</v>
      </c>
      <c r="G258" s="218" t="s">
        <v>866</v>
      </c>
      <c r="H258" s="217" t="s">
        <v>31</v>
      </c>
    </row>
    <row r="259" spans="1:8" x14ac:dyDescent="0.25">
      <c r="A259" s="218">
        <v>1</v>
      </c>
      <c r="B259" s="218">
        <v>2770</v>
      </c>
      <c r="C259" s="217" t="s">
        <v>430</v>
      </c>
      <c r="D259" s="218">
        <v>3111</v>
      </c>
      <c r="E259" s="422" t="s">
        <v>917</v>
      </c>
      <c r="F259" s="219">
        <v>39965</v>
      </c>
      <c r="G259" s="218" t="s">
        <v>866</v>
      </c>
      <c r="H259" s="217" t="s">
        <v>31</v>
      </c>
    </row>
    <row r="260" spans="1:8" x14ac:dyDescent="0.25">
      <c r="A260" s="218">
        <v>1</v>
      </c>
      <c r="B260" s="218">
        <v>2772</v>
      </c>
      <c r="C260" s="217" t="s">
        <v>431</v>
      </c>
      <c r="D260" s="218">
        <v>1073</v>
      </c>
      <c r="E260" s="422" t="s">
        <v>885</v>
      </c>
      <c r="F260" s="219">
        <v>39972</v>
      </c>
      <c r="G260" s="218" t="s">
        <v>866</v>
      </c>
      <c r="H260" s="217" t="s">
        <v>31</v>
      </c>
    </row>
    <row r="261" spans="1:8" x14ac:dyDescent="0.25">
      <c r="A261" s="218">
        <v>1</v>
      </c>
      <c r="B261" s="218">
        <v>2773</v>
      </c>
      <c r="C261" s="217" t="s">
        <v>432</v>
      </c>
      <c r="D261" s="218">
        <v>4172</v>
      </c>
      <c r="E261" s="422" t="s">
        <v>925</v>
      </c>
      <c r="F261" s="219">
        <v>39979</v>
      </c>
      <c r="G261" s="218" t="s">
        <v>866</v>
      </c>
      <c r="H261" s="217" t="s">
        <v>31</v>
      </c>
    </row>
    <row r="262" spans="1:8" x14ac:dyDescent="0.25">
      <c r="A262" s="218">
        <v>1</v>
      </c>
      <c r="B262" s="218">
        <v>2775</v>
      </c>
      <c r="C262" s="217" t="s">
        <v>646</v>
      </c>
      <c r="D262" s="218">
        <v>1131</v>
      </c>
      <c r="E262" s="422" t="s">
        <v>16</v>
      </c>
      <c r="F262" s="219">
        <v>39981</v>
      </c>
      <c r="G262" s="218" t="s">
        <v>866</v>
      </c>
      <c r="H262" s="217" t="s">
        <v>31</v>
      </c>
    </row>
    <row r="263" spans="1:8" x14ac:dyDescent="0.25">
      <c r="A263" s="218">
        <v>1</v>
      </c>
      <c r="B263" s="218">
        <v>2779</v>
      </c>
      <c r="C263" s="217" t="s">
        <v>433</v>
      </c>
      <c r="D263" s="218">
        <v>3111</v>
      </c>
      <c r="E263" s="422" t="s">
        <v>917</v>
      </c>
      <c r="F263" s="219">
        <v>39995</v>
      </c>
      <c r="G263" s="218" t="s">
        <v>866</v>
      </c>
      <c r="H263" s="217" t="s">
        <v>31</v>
      </c>
    </row>
    <row r="264" spans="1:8" x14ac:dyDescent="0.25">
      <c r="A264" s="218">
        <v>1</v>
      </c>
      <c r="B264" s="218">
        <v>2782</v>
      </c>
      <c r="C264" s="217" t="s">
        <v>434</v>
      </c>
      <c r="D264" s="218">
        <v>3111</v>
      </c>
      <c r="E264" s="422" t="s">
        <v>917</v>
      </c>
      <c r="F264" s="219">
        <v>40042</v>
      </c>
      <c r="G264" s="218" t="s">
        <v>866</v>
      </c>
      <c r="H264" s="217" t="s">
        <v>31</v>
      </c>
    </row>
    <row r="265" spans="1:8" x14ac:dyDescent="0.25">
      <c r="A265" s="218">
        <v>1</v>
      </c>
      <c r="B265" s="218">
        <v>2784</v>
      </c>
      <c r="C265" s="217" t="s">
        <v>435</v>
      </c>
      <c r="D265" s="218">
        <v>3111</v>
      </c>
      <c r="E265" s="422" t="s">
        <v>917</v>
      </c>
      <c r="F265" s="219">
        <v>40042</v>
      </c>
      <c r="G265" s="218" t="s">
        <v>866</v>
      </c>
      <c r="H265" s="217" t="s">
        <v>31</v>
      </c>
    </row>
    <row r="266" spans="1:8" x14ac:dyDescent="0.25">
      <c r="A266" s="218">
        <v>1</v>
      </c>
      <c r="B266" s="218">
        <v>2785</v>
      </c>
      <c r="C266" s="217" t="s">
        <v>647</v>
      </c>
      <c r="D266" s="218">
        <v>3111</v>
      </c>
      <c r="E266" s="422" t="s">
        <v>917</v>
      </c>
      <c r="F266" s="219">
        <v>40042</v>
      </c>
      <c r="G266" s="218" t="s">
        <v>866</v>
      </c>
      <c r="H266" s="217" t="s">
        <v>31</v>
      </c>
    </row>
    <row r="267" spans="1:8" x14ac:dyDescent="0.25">
      <c r="A267" s="218">
        <v>1</v>
      </c>
      <c r="B267" s="218">
        <v>2788</v>
      </c>
      <c r="C267" s="217" t="s">
        <v>436</v>
      </c>
      <c r="D267" s="218">
        <v>3111</v>
      </c>
      <c r="E267" s="422" t="s">
        <v>917</v>
      </c>
      <c r="F267" s="219">
        <v>40042</v>
      </c>
      <c r="G267" s="218" t="s">
        <v>866</v>
      </c>
      <c r="H267" s="217" t="s">
        <v>31</v>
      </c>
    </row>
    <row r="268" spans="1:8" x14ac:dyDescent="0.25">
      <c r="A268" s="218">
        <v>1</v>
      </c>
      <c r="B268" s="218">
        <v>2790</v>
      </c>
      <c r="C268" s="217" t="s">
        <v>648</v>
      </c>
      <c r="D268" s="218">
        <v>1120</v>
      </c>
      <c r="E268" s="422" t="s">
        <v>30</v>
      </c>
      <c r="F268" s="219">
        <v>40057</v>
      </c>
      <c r="G268" s="218" t="s">
        <v>866</v>
      </c>
      <c r="H268" s="217" t="s">
        <v>31</v>
      </c>
    </row>
    <row r="269" spans="1:8" x14ac:dyDescent="0.25">
      <c r="A269" s="218">
        <v>1</v>
      </c>
      <c r="B269" s="218">
        <v>2791</v>
      </c>
      <c r="C269" s="217" t="s">
        <v>193</v>
      </c>
      <c r="D269" s="218">
        <v>3110</v>
      </c>
      <c r="E269" s="422" t="s">
        <v>916</v>
      </c>
      <c r="F269" s="219">
        <v>40058</v>
      </c>
      <c r="G269" s="218" t="s">
        <v>866</v>
      </c>
      <c r="H269" s="217" t="s">
        <v>31</v>
      </c>
    </row>
    <row r="270" spans="1:8" x14ac:dyDescent="0.25">
      <c r="A270" s="218">
        <v>1</v>
      </c>
      <c r="B270" s="218">
        <v>2797</v>
      </c>
      <c r="C270" s="217" t="s">
        <v>437</v>
      </c>
      <c r="D270" s="218">
        <v>2304</v>
      </c>
      <c r="E270" s="422" t="s">
        <v>913</v>
      </c>
      <c r="F270" s="219">
        <v>40064</v>
      </c>
      <c r="G270" s="218" t="s">
        <v>866</v>
      </c>
      <c r="H270" s="217" t="s">
        <v>31</v>
      </c>
    </row>
    <row r="271" spans="1:8" x14ac:dyDescent="0.25">
      <c r="A271" s="218">
        <v>1</v>
      </c>
      <c r="B271" s="218">
        <v>2798</v>
      </c>
      <c r="C271" s="217" t="s">
        <v>145</v>
      </c>
      <c r="D271" s="218">
        <v>1152</v>
      </c>
      <c r="E271" s="422" t="s">
        <v>146</v>
      </c>
      <c r="F271" s="219">
        <v>40077</v>
      </c>
      <c r="G271" s="218" t="s">
        <v>866</v>
      </c>
      <c r="H271" s="217" t="s">
        <v>31</v>
      </c>
    </row>
    <row r="272" spans="1:8" x14ac:dyDescent="0.25">
      <c r="A272" s="218">
        <v>20</v>
      </c>
      <c r="B272" s="218">
        <v>2799</v>
      </c>
      <c r="C272" s="217" t="s">
        <v>250</v>
      </c>
      <c r="D272" s="218">
        <v>2215</v>
      </c>
      <c r="E272" s="422" t="s">
        <v>903</v>
      </c>
      <c r="F272" s="219">
        <v>40081</v>
      </c>
      <c r="G272" s="218" t="s">
        <v>866</v>
      </c>
      <c r="H272" s="217" t="s">
        <v>31</v>
      </c>
    </row>
    <row r="273" spans="1:8" x14ac:dyDescent="0.25">
      <c r="A273" s="218">
        <v>1</v>
      </c>
      <c r="B273" s="218">
        <v>2801</v>
      </c>
      <c r="C273" s="217" t="s">
        <v>294</v>
      </c>
      <c r="D273" s="218">
        <v>1140</v>
      </c>
      <c r="E273" s="422" t="s">
        <v>887</v>
      </c>
      <c r="F273" s="219">
        <v>40087</v>
      </c>
      <c r="G273" s="218" t="s">
        <v>866</v>
      </c>
      <c r="H273" s="217" t="s">
        <v>31</v>
      </c>
    </row>
    <row r="274" spans="1:8" x14ac:dyDescent="0.25">
      <c r="A274" s="218">
        <v>1</v>
      </c>
      <c r="B274" s="218">
        <v>2806</v>
      </c>
      <c r="C274" s="217" t="s">
        <v>147</v>
      </c>
      <c r="D274" s="218">
        <v>1141</v>
      </c>
      <c r="E274" s="422" t="s">
        <v>791</v>
      </c>
      <c r="F274" s="219">
        <v>40133</v>
      </c>
      <c r="G274" s="218" t="s">
        <v>866</v>
      </c>
      <c r="H274" s="217" t="s">
        <v>31</v>
      </c>
    </row>
    <row r="275" spans="1:8" x14ac:dyDescent="0.25">
      <c r="A275" s="218">
        <v>16</v>
      </c>
      <c r="B275" s="218">
        <v>2808</v>
      </c>
      <c r="C275" s="217" t="s">
        <v>438</v>
      </c>
      <c r="D275" s="218">
        <v>2209</v>
      </c>
      <c r="E275" s="422" t="s">
        <v>902</v>
      </c>
      <c r="F275" s="219">
        <v>40137</v>
      </c>
      <c r="G275" s="218" t="s">
        <v>866</v>
      </c>
      <c r="H275" s="217" t="s">
        <v>31</v>
      </c>
    </row>
    <row r="276" spans="1:8" x14ac:dyDescent="0.25">
      <c r="A276" s="218">
        <v>1</v>
      </c>
      <c r="B276" s="218">
        <v>2816</v>
      </c>
      <c r="C276" s="217" t="s">
        <v>439</v>
      </c>
      <c r="D276" s="218">
        <v>4172</v>
      </c>
      <c r="E276" s="422" t="s">
        <v>925</v>
      </c>
      <c r="F276" s="219">
        <v>40247</v>
      </c>
      <c r="G276" s="218" t="s">
        <v>866</v>
      </c>
      <c r="H276" s="217" t="s">
        <v>31</v>
      </c>
    </row>
    <row r="277" spans="1:8" x14ac:dyDescent="0.25">
      <c r="A277" s="218">
        <v>1</v>
      </c>
      <c r="B277" s="218">
        <v>2819</v>
      </c>
      <c r="C277" s="217" t="s">
        <v>149</v>
      </c>
      <c r="D277" s="218">
        <v>1160</v>
      </c>
      <c r="E277" s="422" t="s">
        <v>18</v>
      </c>
      <c r="F277" s="219">
        <v>40269</v>
      </c>
      <c r="G277" s="218" t="s">
        <v>866</v>
      </c>
      <c r="H277" s="217" t="s">
        <v>31</v>
      </c>
    </row>
    <row r="278" spans="1:8" x14ac:dyDescent="0.25">
      <c r="A278" s="218">
        <v>1</v>
      </c>
      <c r="B278" s="218">
        <v>2820</v>
      </c>
      <c r="C278" s="217" t="s">
        <v>440</v>
      </c>
      <c r="D278" s="218">
        <v>1020</v>
      </c>
      <c r="E278" s="422" t="s">
        <v>881</v>
      </c>
      <c r="F278" s="219">
        <v>40288</v>
      </c>
      <c r="G278" s="218" t="s">
        <v>866</v>
      </c>
      <c r="H278" s="217" t="s">
        <v>31</v>
      </c>
    </row>
    <row r="279" spans="1:8" x14ac:dyDescent="0.25">
      <c r="A279" s="218">
        <v>25</v>
      </c>
      <c r="B279" s="218">
        <v>2821</v>
      </c>
      <c r="C279" s="217" t="s">
        <v>240</v>
      </c>
      <c r="D279" s="218">
        <v>2221</v>
      </c>
      <c r="E279" s="422" t="s">
        <v>905</v>
      </c>
      <c r="F279" s="219">
        <v>40288</v>
      </c>
      <c r="G279" s="218" t="s">
        <v>866</v>
      </c>
      <c r="H279" s="217" t="s">
        <v>31</v>
      </c>
    </row>
    <row r="280" spans="1:8" x14ac:dyDescent="0.25">
      <c r="A280" s="218">
        <v>37</v>
      </c>
      <c r="B280" s="218">
        <v>2823</v>
      </c>
      <c r="C280" s="217" t="s">
        <v>241</v>
      </c>
      <c r="D280" s="218">
        <v>2236</v>
      </c>
      <c r="E280" s="422" t="s">
        <v>907</v>
      </c>
      <c r="F280" s="219">
        <v>40310</v>
      </c>
      <c r="G280" s="218" t="s">
        <v>866</v>
      </c>
      <c r="H280" s="217" t="s">
        <v>31</v>
      </c>
    </row>
    <row r="281" spans="1:8" x14ac:dyDescent="0.25">
      <c r="A281" s="218">
        <v>25</v>
      </c>
      <c r="B281" s="218">
        <v>2824</v>
      </c>
      <c r="C281" s="217" t="s">
        <v>570</v>
      </c>
      <c r="D281" s="218">
        <v>2221</v>
      </c>
      <c r="E281" s="422" t="s">
        <v>905</v>
      </c>
      <c r="F281" s="219">
        <v>40319</v>
      </c>
      <c r="G281" s="218" t="s">
        <v>866</v>
      </c>
      <c r="H281" s="217" t="s">
        <v>31</v>
      </c>
    </row>
    <row r="282" spans="1:8" x14ac:dyDescent="0.25">
      <c r="A282" s="218">
        <v>37</v>
      </c>
      <c r="B282" s="218">
        <v>2827</v>
      </c>
      <c r="C282" s="217" t="s">
        <v>546</v>
      </c>
      <c r="D282" s="218">
        <v>2236</v>
      </c>
      <c r="E282" s="422" t="s">
        <v>907</v>
      </c>
      <c r="F282" s="219">
        <v>40330</v>
      </c>
      <c r="G282" s="218" t="s">
        <v>866</v>
      </c>
      <c r="H282" s="217" t="s">
        <v>31</v>
      </c>
    </row>
    <row r="283" spans="1:8" x14ac:dyDescent="0.25">
      <c r="A283" s="218">
        <v>1</v>
      </c>
      <c r="B283" s="218">
        <v>2831</v>
      </c>
      <c r="C283" s="217" t="s">
        <v>441</v>
      </c>
      <c r="D283" s="218">
        <v>1020</v>
      </c>
      <c r="E283" s="422" t="s">
        <v>881</v>
      </c>
      <c r="F283" s="219">
        <v>40339</v>
      </c>
      <c r="G283" s="218" t="s">
        <v>866</v>
      </c>
      <c r="H283" s="217" t="s">
        <v>31</v>
      </c>
    </row>
    <row r="284" spans="1:8" x14ac:dyDescent="0.25">
      <c r="A284" s="218">
        <v>1</v>
      </c>
      <c r="B284" s="218">
        <v>2833</v>
      </c>
      <c r="C284" s="217" t="s">
        <v>218</v>
      </c>
      <c r="D284" s="218">
        <v>1114</v>
      </c>
      <c r="E284" s="422" t="s">
        <v>113</v>
      </c>
      <c r="F284" s="219">
        <v>40350</v>
      </c>
      <c r="G284" s="218" t="s">
        <v>866</v>
      </c>
      <c r="H284" s="217" t="s">
        <v>31</v>
      </c>
    </row>
    <row r="285" spans="1:8" x14ac:dyDescent="0.25">
      <c r="A285" s="218">
        <v>1</v>
      </c>
      <c r="B285" s="218">
        <v>2834</v>
      </c>
      <c r="C285" s="217" t="s">
        <v>442</v>
      </c>
      <c r="D285" s="218">
        <v>1171</v>
      </c>
      <c r="E285" s="422" t="s">
        <v>115</v>
      </c>
      <c r="F285" s="219">
        <v>40350</v>
      </c>
      <c r="G285" s="218" t="s">
        <v>866</v>
      </c>
      <c r="H285" s="217" t="s">
        <v>31</v>
      </c>
    </row>
    <row r="286" spans="1:8" x14ac:dyDescent="0.25">
      <c r="A286" s="218">
        <v>1</v>
      </c>
      <c r="B286" s="218">
        <v>2835</v>
      </c>
      <c r="C286" s="217" t="s">
        <v>251</v>
      </c>
      <c r="D286" s="218">
        <v>3122</v>
      </c>
      <c r="E286" s="422" t="s">
        <v>918</v>
      </c>
      <c r="F286" s="219">
        <v>40360</v>
      </c>
      <c r="G286" s="218" t="s">
        <v>866</v>
      </c>
      <c r="H286" s="217" t="s">
        <v>31</v>
      </c>
    </row>
    <row r="287" spans="1:8" x14ac:dyDescent="0.25">
      <c r="A287" s="218">
        <v>50</v>
      </c>
      <c r="B287" s="218">
        <v>2836</v>
      </c>
      <c r="C287" s="217" t="s">
        <v>243</v>
      </c>
      <c r="D287" s="218">
        <v>2239</v>
      </c>
      <c r="E287" s="422" t="s">
        <v>909</v>
      </c>
      <c r="F287" s="219">
        <v>40367</v>
      </c>
      <c r="G287" s="218" t="s">
        <v>866</v>
      </c>
      <c r="H287" s="217" t="s">
        <v>31</v>
      </c>
    </row>
    <row r="288" spans="1:8" x14ac:dyDescent="0.25">
      <c r="A288" s="218">
        <v>1</v>
      </c>
      <c r="B288" s="218">
        <v>2837</v>
      </c>
      <c r="C288" s="217" t="s">
        <v>649</v>
      </c>
      <c r="D288" s="218">
        <v>1171</v>
      </c>
      <c r="E288" s="422" t="s">
        <v>115</v>
      </c>
      <c r="F288" s="219">
        <v>40371</v>
      </c>
      <c r="G288" s="218" t="s">
        <v>866</v>
      </c>
      <c r="H288" s="217" t="s">
        <v>31</v>
      </c>
    </row>
    <row r="289" spans="1:8" x14ac:dyDescent="0.25">
      <c r="A289" s="218">
        <v>16</v>
      </c>
      <c r="B289" s="218">
        <v>2838</v>
      </c>
      <c r="C289" s="217" t="s">
        <v>685</v>
      </c>
      <c r="D289" s="218">
        <v>2209</v>
      </c>
      <c r="E289" s="422" t="s">
        <v>902</v>
      </c>
      <c r="F289" s="219">
        <v>40372</v>
      </c>
      <c r="G289" s="218" t="s">
        <v>866</v>
      </c>
      <c r="H289" s="217" t="s">
        <v>31</v>
      </c>
    </row>
    <row r="290" spans="1:8" x14ac:dyDescent="0.25">
      <c r="A290" s="218">
        <v>1</v>
      </c>
      <c r="B290" s="218">
        <v>2839</v>
      </c>
      <c r="C290" s="217" t="s">
        <v>289</v>
      </c>
      <c r="D290" s="218">
        <v>1142</v>
      </c>
      <c r="E290" s="422" t="s">
        <v>130</v>
      </c>
      <c r="F290" s="219">
        <v>40379</v>
      </c>
      <c r="G290" s="218" t="s">
        <v>866</v>
      </c>
      <c r="H290" s="217" t="s">
        <v>31</v>
      </c>
    </row>
    <row r="291" spans="1:8" x14ac:dyDescent="0.25">
      <c r="A291" s="218">
        <v>1</v>
      </c>
      <c r="B291" s="218">
        <v>2849</v>
      </c>
      <c r="C291" s="217" t="s">
        <v>443</v>
      </c>
      <c r="D291" s="218">
        <v>3111</v>
      </c>
      <c r="E291" s="422" t="s">
        <v>917</v>
      </c>
      <c r="F291" s="219">
        <v>40422</v>
      </c>
      <c r="G291" s="218" t="s">
        <v>866</v>
      </c>
      <c r="H291" s="217" t="s">
        <v>31</v>
      </c>
    </row>
    <row r="292" spans="1:8" x14ac:dyDescent="0.25">
      <c r="A292" s="218">
        <v>1</v>
      </c>
      <c r="B292" s="218">
        <v>2850</v>
      </c>
      <c r="C292" s="217" t="s">
        <v>444</v>
      </c>
      <c r="D292" s="218">
        <v>3111</v>
      </c>
      <c r="E292" s="422" t="s">
        <v>917</v>
      </c>
      <c r="F292" s="219">
        <v>40422</v>
      </c>
      <c r="G292" s="218" t="s">
        <v>866</v>
      </c>
      <c r="H292" s="217" t="s">
        <v>31</v>
      </c>
    </row>
    <row r="293" spans="1:8" x14ac:dyDescent="0.25">
      <c r="A293" s="218">
        <v>1</v>
      </c>
      <c r="B293" s="218">
        <v>2853</v>
      </c>
      <c r="C293" s="217" t="s">
        <v>650</v>
      </c>
      <c r="D293" s="218">
        <v>3111</v>
      </c>
      <c r="E293" s="422" t="s">
        <v>917</v>
      </c>
      <c r="F293" s="219">
        <v>40422</v>
      </c>
      <c r="G293" s="218" t="s">
        <v>866</v>
      </c>
      <c r="H293" s="217" t="s">
        <v>31</v>
      </c>
    </row>
    <row r="294" spans="1:8" x14ac:dyDescent="0.25">
      <c r="A294" s="218">
        <v>1</v>
      </c>
      <c r="B294" s="218">
        <v>2854</v>
      </c>
      <c r="C294" s="217" t="s">
        <v>445</v>
      </c>
      <c r="D294" s="218">
        <v>3111</v>
      </c>
      <c r="E294" s="422" t="s">
        <v>917</v>
      </c>
      <c r="F294" s="219">
        <v>40422</v>
      </c>
      <c r="G294" s="218" t="s">
        <v>866</v>
      </c>
      <c r="H294" s="217" t="s">
        <v>31</v>
      </c>
    </row>
    <row r="295" spans="1:8" x14ac:dyDescent="0.25">
      <c r="A295" s="218">
        <v>1</v>
      </c>
      <c r="B295" s="218">
        <v>2856</v>
      </c>
      <c r="C295" s="217" t="s">
        <v>446</v>
      </c>
      <c r="D295" s="218">
        <v>4171</v>
      </c>
      <c r="E295" s="422" t="s">
        <v>924</v>
      </c>
      <c r="F295" s="219">
        <v>40429</v>
      </c>
      <c r="G295" s="218" t="s">
        <v>866</v>
      </c>
      <c r="H295" s="217" t="s">
        <v>31</v>
      </c>
    </row>
    <row r="296" spans="1:8" x14ac:dyDescent="0.25">
      <c r="A296" s="218">
        <v>1</v>
      </c>
      <c r="B296" s="218">
        <v>2857</v>
      </c>
      <c r="C296" s="217" t="s">
        <v>547</v>
      </c>
      <c r="D296" s="218">
        <v>1114</v>
      </c>
      <c r="E296" s="422" t="s">
        <v>113</v>
      </c>
      <c r="F296" s="219">
        <v>40431</v>
      </c>
      <c r="G296" s="218" t="s">
        <v>866</v>
      </c>
      <c r="H296" s="217" t="s">
        <v>31</v>
      </c>
    </row>
    <row r="297" spans="1:8" x14ac:dyDescent="0.25">
      <c r="A297" s="218">
        <v>1</v>
      </c>
      <c r="B297" s="218">
        <v>2860</v>
      </c>
      <c r="C297" s="217" t="s">
        <v>447</v>
      </c>
      <c r="D297" s="218">
        <v>3111</v>
      </c>
      <c r="E297" s="422" t="s">
        <v>917</v>
      </c>
      <c r="F297" s="219">
        <v>40455</v>
      </c>
      <c r="G297" s="218" t="s">
        <v>866</v>
      </c>
      <c r="H297" s="217" t="s">
        <v>31</v>
      </c>
    </row>
    <row r="298" spans="1:8" x14ac:dyDescent="0.25">
      <c r="A298" s="218">
        <v>1</v>
      </c>
      <c r="B298" s="218">
        <v>2863</v>
      </c>
      <c r="C298" s="217" t="s">
        <v>448</v>
      </c>
      <c r="D298" s="218">
        <v>3111</v>
      </c>
      <c r="E298" s="422" t="s">
        <v>917</v>
      </c>
      <c r="F298" s="219">
        <v>40455</v>
      </c>
      <c r="G298" s="218" t="s">
        <v>866</v>
      </c>
      <c r="H298" s="217" t="s">
        <v>31</v>
      </c>
    </row>
    <row r="299" spans="1:8" x14ac:dyDescent="0.25">
      <c r="A299" s="218">
        <v>1</v>
      </c>
      <c r="B299" s="218">
        <v>2864</v>
      </c>
      <c r="C299" s="217" t="s">
        <v>449</v>
      </c>
      <c r="D299" s="218">
        <v>3111</v>
      </c>
      <c r="E299" s="422" t="s">
        <v>917</v>
      </c>
      <c r="F299" s="219">
        <v>40455</v>
      </c>
      <c r="G299" s="218" t="s">
        <v>866</v>
      </c>
      <c r="H299" s="217" t="s">
        <v>31</v>
      </c>
    </row>
    <row r="300" spans="1:8" x14ac:dyDescent="0.25">
      <c r="A300" s="218">
        <v>1</v>
      </c>
      <c r="B300" s="218">
        <v>2866</v>
      </c>
      <c r="C300" s="217" t="s">
        <v>450</v>
      </c>
      <c r="D300" s="218">
        <v>4170</v>
      </c>
      <c r="E300" s="422" t="s">
        <v>66</v>
      </c>
      <c r="F300" s="219">
        <v>40455</v>
      </c>
      <c r="G300" s="218" t="s">
        <v>866</v>
      </c>
      <c r="H300" s="217" t="s">
        <v>31</v>
      </c>
    </row>
    <row r="301" spans="1:8" x14ac:dyDescent="0.25">
      <c r="A301" s="218">
        <v>1</v>
      </c>
      <c r="B301" s="218">
        <v>2867</v>
      </c>
      <c r="C301" s="217" t="s">
        <v>651</v>
      </c>
      <c r="D301" s="218">
        <v>1192</v>
      </c>
      <c r="E301" s="422" t="s">
        <v>892</v>
      </c>
      <c r="F301" s="219">
        <v>40455</v>
      </c>
      <c r="G301" s="218" t="s">
        <v>866</v>
      </c>
      <c r="H301" s="217" t="s">
        <v>31</v>
      </c>
    </row>
    <row r="302" spans="1:8" x14ac:dyDescent="0.25">
      <c r="A302" s="218">
        <v>1</v>
      </c>
      <c r="B302" s="218">
        <v>2869</v>
      </c>
      <c r="C302" s="217" t="s">
        <v>451</v>
      </c>
      <c r="D302" s="218">
        <v>3111</v>
      </c>
      <c r="E302" s="422" t="s">
        <v>917</v>
      </c>
      <c r="F302" s="219">
        <v>40455</v>
      </c>
      <c r="G302" s="218" t="s">
        <v>866</v>
      </c>
      <c r="H302" s="217" t="s">
        <v>31</v>
      </c>
    </row>
    <row r="303" spans="1:8" x14ac:dyDescent="0.25">
      <c r="A303" s="218">
        <v>1</v>
      </c>
      <c r="B303" s="218">
        <v>2870</v>
      </c>
      <c r="C303" s="217" t="s">
        <v>452</v>
      </c>
      <c r="D303" s="218">
        <v>3111</v>
      </c>
      <c r="E303" s="422" t="s">
        <v>917</v>
      </c>
      <c r="F303" s="219">
        <v>40455</v>
      </c>
      <c r="G303" s="218" t="s">
        <v>866</v>
      </c>
      <c r="H303" s="217" t="s">
        <v>31</v>
      </c>
    </row>
    <row r="304" spans="1:8" x14ac:dyDescent="0.25">
      <c r="A304" s="218">
        <v>1</v>
      </c>
      <c r="B304" s="218">
        <v>2871</v>
      </c>
      <c r="C304" s="217" t="s">
        <v>453</v>
      </c>
      <c r="D304" s="218">
        <v>3111</v>
      </c>
      <c r="E304" s="422" t="s">
        <v>917</v>
      </c>
      <c r="F304" s="219">
        <v>40455</v>
      </c>
      <c r="G304" s="218" t="s">
        <v>866</v>
      </c>
      <c r="H304" s="217" t="s">
        <v>31</v>
      </c>
    </row>
    <row r="305" spans="1:8" x14ac:dyDescent="0.25">
      <c r="A305" s="218">
        <v>16</v>
      </c>
      <c r="B305" s="218">
        <v>2873</v>
      </c>
      <c r="C305" s="217" t="s">
        <v>564</v>
      </c>
      <c r="D305" s="218">
        <v>2209</v>
      </c>
      <c r="E305" s="422" t="s">
        <v>902</v>
      </c>
      <c r="F305" s="219">
        <v>40455</v>
      </c>
      <c r="G305" s="218" t="s">
        <v>866</v>
      </c>
      <c r="H305" s="217" t="s">
        <v>31</v>
      </c>
    </row>
    <row r="306" spans="1:8" x14ac:dyDescent="0.25">
      <c r="A306" s="218">
        <v>25</v>
      </c>
      <c r="B306" s="218">
        <v>2878</v>
      </c>
      <c r="C306" s="217" t="s">
        <v>228</v>
      </c>
      <c r="D306" s="218">
        <v>2221</v>
      </c>
      <c r="E306" s="422" t="s">
        <v>905</v>
      </c>
      <c r="F306" s="219">
        <v>40457</v>
      </c>
      <c r="G306" s="218" t="s">
        <v>866</v>
      </c>
      <c r="H306" s="217" t="s">
        <v>31</v>
      </c>
    </row>
    <row r="307" spans="1:8" x14ac:dyDescent="0.25">
      <c r="A307" s="218">
        <v>1</v>
      </c>
      <c r="B307" s="218">
        <v>2882</v>
      </c>
      <c r="C307" s="217" t="s">
        <v>455</v>
      </c>
      <c r="D307" s="218">
        <v>3111</v>
      </c>
      <c r="E307" s="422" t="s">
        <v>917</v>
      </c>
      <c r="F307" s="219">
        <v>40485</v>
      </c>
      <c r="G307" s="218" t="s">
        <v>866</v>
      </c>
      <c r="H307" s="217" t="s">
        <v>31</v>
      </c>
    </row>
    <row r="308" spans="1:8" x14ac:dyDescent="0.25">
      <c r="A308" s="218">
        <v>1</v>
      </c>
      <c r="B308" s="218">
        <v>2887</v>
      </c>
      <c r="C308" s="217" t="s">
        <v>213</v>
      </c>
      <c r="D308" s="218">
        <v>1162</v>
      </c>
      <c r="E308" s="422" t="s">
        <v>120</v>
      </c>
      <c r="F308" s="219">
        <v>40513</v>
      </c>
      <c r="G308" s="218" t="s">
        <v>866</v>
      </c>
      <c r="H308" s="217" t="s">
        <v>31</v>
      </c>
    </row>
    <row r="309" spans="1:8" x14ac:dyDescent="0.25">
      <c r="A309" s="218">
        <v>1</v>
      </c>
      <c r="B309" s="218">
        <v>2889</v>
      </c>
      <c r="C309" s="217" t="s">
        <v>456</v>
      </c>
      <c r="D309" s="218">
        <v>1141</v>
      </c>
      <c r="E309" s="422" t="s">
        <v>791</v>
      </c>
      <c r="F309" s="219">
        <v>40575</v>
      </c>
      <c r="G309" s="218" t="s">
        <v>866</v>
      </c>
      <c r="H309" s="217" t="s">
        <v>31</v>
      </c>
    </row>
    <row r="310" spans="1:8" x14ac:dyDescent="0.25">
      <c r="A310" s="218">
        <v>1</v>
      </c>
      <c r="B310" s="218">
        <v>2890</v>
      </c>
      <c r="C310" s="217" t="s">
        <v>457</v>
      </c>
      <c r="D310" s="218">
        <v>3111</v>
      </c>
      <c r="E310" s="422" t="s">
        <v>917</v>
      </c>
      <c r="F310" s="219">
        <v>40575</v>
      </c>
      <c r="G310" s="218" t="s">
        <v>866</v>
      </c>
      <c r="H310" s="217" t="s">
        <v>31</v>
      </c>
    </row>
    <row r="311" spans="1:8" x14ac:dyDescent="0.25">
      <c r="A311" s="218">
        <v>1</v>
      </c>
      <c r="B311" s="218">
        <v>2891</v>
      </c>
      <c r="C311" s="217" t="s">
        <v>458</v>
      </c>
      <c r="D311" s="218">
        <v>3111</v>
      </c>
      <c r="E311" s="422" t="s">
        <v>917</v>
      </c>
      <c r="F311" s="219">
        <v>40575</v>
      </c>
      <c r="G311" s="218" t="s">
        <v>866</v>
      </c>
      <c r="H311" s="217" t="s">
        <v>31</v>
      </c>
    </row>
    <row r="312" spans="1:8" x14ac:dyDescent="0.25">
      <c r="A312" s="218">
        <v>1</v>
      </c>
      <c r="B312" s="218">
        <v>2894</v>
      </c>
      <c r="C312" s="217" t="s">
        <v>459</v>
      </c>
      <c r="D312" s="218">
        <v>3111</v>
      </c>
      <c r="E312" s="422" t="s">
        <v>917</v>
      </c>
      <c r="F312" s="219">
        <v>40575</v>
      </c>
      <c r="G312" s="218" t="s">
        <v>866</v>
      </c>
      <c r="H312" s="217" t="s">
        <v>31</v>
      </c>
    </row>
    <row r="313" spans="1:8" x14ac:dyDescent="0.25">
      <c r="A313" s="218">
        <v>1</v>
      </c>
      <c r="B313" s="218">
        <v>2895</v>
      </c>
      <c r="C313" s="217" t="s">
        <v>460</v>
      </c>
      <c r="D313" s="218">
        <v>3111</v>
      </c>
      <c r="E313" s="422" t="s">
        <v>917</v>
      </c>
      <c r="F313" s="219">
        <v>40575</v>
      </c>
      <c r="G313" s="218" t="s">
        <v>866</v>
      </c>
      <c r="H313" s="217" t="s">
        <v>31</v>
      </c>
    </row>
    <row r="314" spans="1:8" x14ac:dyDescent="0.25">
      <c r="A314" s="218">
        <v>47</v>
      </c>
      <c r="B314" s="218">
        <v>2904</v>
      </c>
      <c r="C314" s="217" t="s">
        <v>580</v>
      </c>
      <c r="D314" s="218">
        <v>2240</v>
      </c>
      <c r="E314" s="422" t="s">
        <v>910</v>
      </c>
      <c r="F314" s="219">
        <v>40605</v>
      </c>
      <c r="G314" s="218" t="s">
        <v>866</v>
      </c>
      <c r="H314" s="217" t="s">
        <v>31</v>
      </c>
    </row>
    <row r="315" spans="1:8" x14ac:dyDescent="0.25">
      <c r="A315" s="218">
        <v>14</v>
      </c>
      <c r="B315" s="218">
        <v>2906</v>
      </c>
      <c r="C315" s="217" t="s">
        <v>562</v>
      </c>
      <c r="D315" s="218">
        <v>2208</v>
      </c>
      <c r="E315" s="422" t="s">
        <v>901</v>
      </c>
      <c r="F315" s="219">
        <v>40612</v>
      </c>
      <c r="G315" s="218" t="s">
        <v>866</v>
      </c>
      <c r="H315" s="217" t="s">
        <v>31</v>
      </c>
    </row>
    <row r="316" spans="1:8" x14ac:dyDescent="0.25">
      <c r="A316" s="218">
        <v>1</v>
      </c>
      <c r="B316" s="218">
        <v>2907</v>
      </c>
      <c r="C316" s="217" t="s">
        <v>555</v>
      </c>
      <c r="D316" s="218">
        <v>4153</v>
      </c>
      <c r="E316" s="422" t="s">
        <v>923</v>
      </c>
      <c r="F316" s="219">
        <v>40623</v>
      </c>
      <c r="G316" s="218" t="s">
        <v>866</v>
      </c>
      <c r="H316" s="217" t="s">
        <v>31</v>
      </c>
    </row>
    <row r="317" spans="1:8" x14ac:dyDescent="0.25">
      <c r="A317" s="218">
        <v>1</v>
      </c>
      <c r="B317" s="218">
        <v>2909</v>
      </c>
      <c r="C317" s="217" t="s">
        <v>461</v>
      </c>
      <c r="D317" s="218">
        <v>1120</v>
      </c>
      <c r="E317" s="422" t="s">
        <v>30</v>
      </c>
      <c r="F317" s="219">
        <v>40634</v>
      </c>
      <c r="G317" s="218" t="s">
        <v>866</v>
      </c>
      <c r="H317" s="217" t="s">
        <v>31</v>
      </c>
    </row>
    <row r="318" spans="1:8" x14ac:dyDescent="0.25">
      <c r="A318" s="218">
        <v>1</v>
      </c>
      <c r="B318" s="218">
        <v>2910</v>
      </c>
      <c r="C318" s="217" t="s">
        <v>32</v>
      </c>
      <c r="D318" s="218">
        <v>1110</v>
      </c>
      <c r="E318" s="422" t="s">
        <v>33</v>
      </c>
      <c r="F318" s="219">
        <v>40639</v>
      </c>
      <c r="G318" s="218" t="s">
        <v>866</v>
      </c>
      <c r="H318" s="217" t="s">
        <v>31</v>
      </c>
    </row>
    <row r="319" spans="1:8" x14ac:dyDescent="0.25">
      <c r="A319" s="218">
        <v>1</v>
      </c>
      <c r="B319" s="218">
        <v>2911</v>
      </c>
      <c r="C319" s="217" t="s">
        <v>462</v>
      </c>
      <c r="D319" s="218">
        <v>3111</v>
      </c>
      <c r="E319" s="422" t="s">
        <v>917</v>
      </c>
      <c r="F319" s="219">
        <v>40644</v>
      </c>
      <c r="G319" s="218" t="s">
        <v>866</v>
      </c>
      <c r="H319" s="217" t="s">
        <v>31</v>
      </c>
    </row>
    <row r="320" spans="1:8" x14ac:dyDescent="0.25">
      <c r="A320" s="218">
        <v>1</v>
      </c>
      <c r="B320" s="218">
        <v>2913</v>
      </c>
      <c r="C320" s="217" t="s">
        <v>463</v>
      </c>
      <c r="D320" s="218">
        <v>3111</v>
      </c>
      <c r="E320" s="422" t="s">
        <v>917</v>
      </c>
      <c r="F320" s="219">
        <v>40644</v>
      </c>
      <c r="G320" s="218" t="s">
        <v>866</v>
      </c>
      <c r="H320" s="217" t="s">
        <v>31</v>
      </c>
    </row>
    <row r="321" spans="1:8" x14ac:dyDescent="0.25">
      <c r="A321" s="218">
        <v>1</v>
      </c>
      <c r="B321" s="218">
        <v>2915</v>
      </c>
      <c r="C321" s="217" t="s">
        <v>464</v>
      </c>
      <c r="D321" s="218">
        <v>1192</v>
      </c>
      <c r="E321" s="422" t="s">
        <v>892</v>
      </c>
      <c r="F321" s="219">
        <v>40647</v>
      </c>
      <c r="G321" s="218" t="s">
        <v>866</v>
      </c>
      <c r="H321" s="217" t="s">
        <v>31</v>
      </c>
    </row>
    <row r="322" spans="1:8" x14ac:dyDescent="0.25">
      <c r="A322" s="218">
        <v>1</v>
      </c>
      <c r="B322" s="218">
        <v>2917</v>
      </c>
      <c r="C322" s="217" t="s">
        <v>465</v>
      </c>
      <c r="D322" s="218">
        <v>3111</v>
      </c>
      <c r="E322" s="422" t="s">
        <v>917</v>
      </c>
      <c r="F322" s="219">
        <v>40644</v>
      </c>
      <c r="G322" s="218" t="s">
        <v>866</v>
      </c>
      <c r="H322" s="217" t="s">
        <v>31</v>
      </c>
    </row>
    <row r="323" spans="1:8" x14ac:dyDescent="0.25">
      <c r="A323" s="218">
        <v>1</v>
      </c>
      <c r="B323" s="218">
        <v>2918</v>
      </c>
      <c r="C323" s="217" t="s">
        <v>466</v>
      </c>
      <c r="D323" s="218">
        <v>3111</v>
      </c>
      <c r="E323" s="422" t="s">
        <v>917</v>
      </c>
      <c r="F323" s="219">
        <v>40644</v>
      </c>
      <c r="G323" s="218" t="s">
        <v>866</v>
      </c>
      <c r="H323" s="217" t="s">
        <v>31</v>
      </c>
    </row>
    <row r="324" spans="1:8" x14ac:dyDescent="0.25">
      <c r="A324" s="218">
        <v>1</v>
      </c>
      <c r="B324" s="218">
        <v>2921</v>
      </c>
      <c r="C324" s="217" t="s">
        <v>467</v>
      </c>
      <c r="D324" s="218">
        <v>3111</v>
      </c>
      <c r="E324" s="422" t="s">
        <v>917</v>
      </c>
      <c r="F324" s="219">
        <v>40644</v>
      </c>
      <c r="G324" s="218" t="s">
        <v>866</v>
      </c>
      <c r="H324" s="217" t="s">
        <v>31</v>
      </c>
    </row>
    <row r="325" spans="1:8" x14ac:dyDescent="0.25">
      <c r="A325" s="218">
        <v>1</v>
      </c>
      <c r="B325" s="218">
        <v>2922</v>
      </c>
      <c r="C325" s="217" t="s">
        <v>468</v>
      </c>
      <c r="D325" s="218">
        <v>3111</v>
      </c>
      <c r="E325" s="422" t="s">
        <v>917</v>
      </c>
      <c r="F325" s="219">
        <v>40644</v>
      </c>
      <c r="G325" s="218" t="s">
        <v>866</v>
      </c>
      <c r="H325" s="217" t="s">
        <v>31</v>
      </c>
    </row>
    <row r="326" spans="1:8" x14ac:dyDescent="0.25">
      <c r="A326" s="218">
        <v>1</v>
      </c>
      <c r="B326" s="218">
        <v>2924</v>
      </c>
      <c r="C326" s="217" t="s">
        <v>469</v>
      </c>
      <c r="D326" s="218">
        <v>4153</v>
      </c>
      <c r="E326" s="422" t="s">
        <v>923</v>
      </c>
      <c r="F326" s="219">
        <v>40646</v>
      </c>
      <c r="G326" s="218" t="s">
        <v>866</v>
      </c>
      <c r="H326" s="217" t="s">
        <v>31</v>
      </c>
    </row>
    <row r="327" spans="1:8" x14ac:dyDescent="0.25">
      <c r="A327" s="218">
        <v>1</v>
      </c>
      <c r="B327" s="218">
        <v>2926</v>
      </c>
      <c r="C327" s="217" t="s">
        <v>470</v>
      </c>
      <c r="D327" s="218">
        <v>3111</v>
      </c>
      <c r="E327" s="422" t="s">
        <v>917</v>
      </c>
      <c r="F327" s="219">
        <v>40665</v>
      </c>
      <c r="G327" s="218" t="s">
        <v>866</v>
      </c>
      <c r="H327" s="217" t="s">
        <v>31</v>
      </c>
    </row>
    <row r="328" spans="1:8" x14ac:dyDescent="0.25">
      <c r="A328" s="218">
        <v>1</v>
      </c>
      <c r="B328" s="218">
        <v>2927</v>
      </c>
      <c r="C328" s="217" t="s">
        <v>471</v>
      </c>
      <c r="D328" s="218">
        <v>3111</v>
      </c>
      <c r="E328" s="422" t="s">
        <v>917</v>
      </c>
      <c r="F328" s="219">
        <v>40665</v>
      </c>
      <c r="G328" s="218" t="s">
        <v>866</v>
      </c>
      <c r="H328" s="217" t="s">
        <v>31</v>
      </c>
    </row>
    <row r="329" spans="1:8" x14ac:dyDescent="0.25">
      <c r="A329" s="218">
        <v>1</v>
      </c>
      <c r="B329" s="218">
        <v>2930</v>
      </c>
      <c r="C329" s="217" t="s">
        <v>472</v>
      </c>
      <c r="D329" s="218">
        <v>3111</v>
      </c>
      <c r="E329" s="422" t="s">
        <v>917</v>
      </c>
      <c r="F329" s="219">
        <v>40665</v>
      </c>
      <c r="G329" s="218" t="s">
        <v>866</v>
      </c>
      <c r="H329" s="217" t="s">
        <v>31</v>
      </c>
    </row>
    <row r="330" spans="1:8" x14ac:dyDescent="0.25">
      <c r="A330" s="218">
        <v>1</v>
      </c>
      <c r="B330" s="218">
        <v>2931</v>
      </c>
      <c r="C330" s="217" t="s">
        <v>652</v>
      </c>
      <c r="D330" s="218">
        <v>3111</v>
      </c>
      <c r="E330" s="422" t="s">
        <v>917</v>
      </c>
      <c r="F330" s="219">
        <v>40665</v>
      </c>
      <c r="G330" s="218" t="s">
        <v>866</v>
      </c>
      <c r="H330" s="217" t="s">
        <v>31</v>
      </c>
    </row>
    <row r="331" spans="1:8" x14ac:dyDescent="0.25">
      <c r="A331" s="218">
        <v>1</v>
      </c>
      <c r="B331" s="218">
        <v>2933</v>
      </c>
      <c r="C331" s="217" t="s">
        <v>473</v>
      </c>
      <c r="D331" s="218">
        <v>4153</v>
      </c>
      <c r="E331" s="422" t="s">
        <v>923</v>
      </c>
      <c r="F331" s="219">
        <v>40665</v>
      </c>
      <c r="G331" s="218" t="s">
        <v>866</v>
      </c>
      <c r="H331" s="217" t="s">
        <v>31</v>
      </c>
    </row>
    <row r="332" spans="1:8" x14ac:dyDescent="0.25">
      <c r="A332" s="218">
        <v>1</v>
      </c>
      <c r="B332" s="218">
        <v>2936</v>
      </c>
      <c r="C332" s="217" t="s">
        <v>474</v>
      </c>
      <c r="D332" s="218">
        <v>3111</v>
      </c>
      <c r="E332" s="422" t="s">
        <v>917</v>
      </c>
      <c r="F332" s="219">
        <v>40665</v>
      </c>
      <c r="G332" s="218" t="s">
        <v>866</v>
      </c>
      <c r="H332" s="217" t="s">
        <v>31</v>
      </c>
    </row>
    <row r="333" spans="1:8" x14ac:dyDescent="0.25">
      <c r="A333" s="218">
        <v>1</v>
      </c>
      <c r="B333" s="218">
        <v>2937</v>
      </c>
      <c r="C333" s="217" t="s">
        <v>475</v>
      </c>
      <c r="D333" s="218">
        <v>3111</v>
      </c>
      <c r="E333" s="422" t="s">
        <v>917</v>
      </c>
      <c r="F333" s="219">
        <v>40665</v>
      </c>
      <c r="G333" s="218" t="s">
        <v>866</v>
      </c>
      <c r="H333" s="217" t="s">
        <v>31</v>
      </c>
    </row>
    <row r="334" spans="1:8" x14ac:dyDescent="0.25">
      <c r="A334" s="218">
        <v>1</v>
      </c>
      <c r="B334" s="218">
        <v>2941</v>
      </c>
      <c r="C334" s="217" t="s">
        <v>653</v>
      </c>
      <c r="D334" s="218">
        <v>2200</v>
      </c>
      <c r="E334" s="422" t="s">
        <v>117</v>
      </c>
      <c r="F334" s="219">
        <v>40672</v>
      </c>
      <c r="G334" s="218" t="s">
        <v>866</v>
      </c>
      <c r="H334" s="217" t="s">
        <v>31</v>
      </c>
    </row>
    <row r="335" spans="1:8" x14ac:dyDescent="0.25">
      <c r="A335" s="218">
        <v>1</v>
      </c>
      <c r="B335" s="218">
        <v>2942</v>
      </c>
      <c r="C335" s="217" t="s">
        <v>476</v>
      </c>
      <c r="D335" s="218">
        <v>3111</v>
      </c>
      <c r="E335" s="422" t="s">
        <v>917</v>
      </c>
      <c r="F335" s="219">
        <v>40682</v>
      </c>
      <c r="G335" s="218" t="s">
        <v>866</v>
      </c>
      <c r="H335" s="217" t="s">
        <v>31</v>
      </c>
    </row>
    <row r="336" spans="1:8" x14ac:dyDescent="0.25">
      <c r="A336" s="218">
        <v>1</v>
      </c>
      <c r="B336" s="218">
        <v>2943</v>
      </c>
      <c r="C336" s="217" t="s">
        <v>477</v>
      </c>
      <c r="D336" s="218">
        <v>3111</v>
      </c>
      <c r="E336" s="422" t="s">
        <v>917</v>
      </c>
      <c r="F336" s="219">
        <v>40682</v>
      </c>
      <c r="G336" s="218" t="s">
        <v>866</v>
      </c>
      <c r="H336" s="217" t="s">
        <v>31</v>
      </c>
    </row>
    <row r="337" spans="1:8" x14ac:dyDescent="0.25">
      <c r="A337" s="218">
        <v>1</v>
      </c>
      <c r="B337" s="218">
        <v>2952</v>
      </c>
      <c r="C337" s="217" t="s">
        <v>83</v>
      </c>
      <c r="D337" s="218">
        <v>1007</v>
      </c>
      <c r="E337" s="422" t="s">
        <v>879</v>
      </c>
      <c r="F337" s="219">
        <v>41589</v>
      </c>
      <c r="G337" s="218" t="s">
        <v>866</v>
      </c>
      <c r="H337" s="217" t="s">
        <v>13</v>
      </c>
    </row>
    <row r="338" spans="1:8" x14ac:dyDescent="0.25">
      <c r="A338" s="218">
        <v>59</v>
      </c>
      <c r="B338" s="218">
        <v>2962</v>
      </c>
      <c r="C338" s="217" t="s">
        <v>579</v>
      </c>
      <c r="D338" s="218">
        <v>2252</v>
      </c>
      <c r="E338" s="422" t="s">
        <v>912</v>
      </c>
      <c r="F338" s="219">
        <v>41732</v>
      </c>
      <c r="G338" s="218" t="s">
        <v>866</v>
      </c>
      <c r="H338" s="217" t="s">
        <v>31</v>
      </c>
    </row>
    <row r="339" spans="1:8" x14ac:dyDescent="0.25">
      <c r="A339" s="218">
        <v>1</v>
      </c>
      <c r="B339" s="218">
        <v>2967</v>
      </c>
      <c r="C339" s="217" t="s">
        <v>577</v>
      </c>
      <c r="D339" s="218">
        <v>1072</v>
      </c>
      <c r="E339" s="422" t="s">
        <v>884</v>
      </c>
      <c r="F339" s="219">
        <v>41732</v>
      </c>
      <c r="G339" s="218" t="s">
        <v>866</v>
      </c>
      <c r="H339" s="217" t="s">
        <v>31</v>
      </c>
    </row>
    <row r="340" spans="1:8" x14ac:dyDescent="0.25">
      <c r="A340" s="218">
        <v>1</v>
      </c>
      <c r="B340" s="218">
        <v>2969</v>
      </c>
      <c r="C340" s="217" t="s">
        <v>561</v>
      </c>
      <c r="D340" s="218">
        <v>1161</v>
      </c>
      <c r="E340" s="422" t="s">
        <v>150</v>
      </c>
      <c r="F340" s="219">
        <v>41732</v>
      </c>
      <c r="G340" s="218" t="s">
        <v>866</v>
      </c>
      <c r="H340" s="217" t="s">
        <v>31</v>
      </c>
    </row>
    <row r="341" spans="1:8" x14ac:dyDescent="0.25">
      <c r="A341" s="218">
        <v>3</v>
      </c>
      <c r="B341" s="218">
        <v>2970</v>
      </c>
      <c r="C341" s="217" t="s">
        <v>548</v>
      </c>
      <c r="D341" s="218">
        <v>2202</v>
      </c>
      <c r="E341" s="422" t="s">
        <v>899</v>
      </c>
      <c r="F341" s="219">
        <v>41732</v>
      </c>
      <c r="G341" s="218" t="s">
        <v>866</v>
      </c>
      <c r="H341" s="217" t="s">
        <v>31</v>
      </c>
    </row>
    <row r="342" spans="1:8" x14ac:dyDescent="0.25">
      <c r="A342" s="218">
        <v>10</v>
      </c>
      <c r="B342" s="218">
        <v>2971</v>
      </c>
      <c r="C342" s="217" t="s">
        <v>567</v>
      </c>
      <c r="D342" s="218">
        <v>2207</v>
      </c>
      <c r="E342" s="422" t="s">
        <v>900</v>
      </c>
      <c r="F342" s="219">
        <v>41732</v>
      </c>
      <c r="G342" s="218" t="s">
        <v>866</v>
      </c>
      <c r="H342" s="217" t="s">
        <v>31</v>
      </c>
    </row>
    <row r="343" spans="1:8" x14ac:dyDescent="0.25">
      <c r="A343" s="218">
        <v>10</v>
      </c>
      <c r="B343" s="218">
        <v>2973</v>
      </c>
      <c r="C343" s="217" t="s">
        <v>552</v>
      </c>
      <c r="D343" s="218">
        <v>2207</v>
      </c>
      <c r="E343" s="422" t="s">
        <v>900</v>
      </c>
      <c r="F343" s="219">
        <v>41732</v>
      </c>
      <c r="G343" s="218" t="s">
        <v>866</v>
      </c>
      <c r="H343" s="217" t="s">
        <v>31</v>
      </c>
    </row>
    <row r="344" spans="1:8" x14ac:dyDescent="0.25">
      <c r="A344" s="218">
        <v>3</v>
      </c>
      <c r="B344" s="218">
        <v>2974</v>
      </c>
      <c r="C344" s="217" t="s">
        <v>553</v>
      </c>
      <c r="D344" s="218">
        <v>2202</v>
      </c>
      <c r="E344" s="422" t="s">
        <v>899</v>
      </c>
      <c r="F344" s="219">
        <v>41732</v>
      </c>
      <c r="G344" s="218" t="s">
        <v>866</v>
      </c>
      <c r="H344" s="217" t="s">
        <v>31</v>
      </c>
    </row>
    <row r="345" spans="1:8" x14ac:dyDescent="0.25">
      <c r="A345" s="218">
        <v>23</v>
      </c>
      <c r="B345" s="218">
        <v>2977</v>
      </c>
      <c r="C345" s="217" t="s">
        <v>573</v>
      </c>
      <c r="D345" s="218">
        <v>2217</v>
      </c>
      <c r="E345" s="422" t="s">
        <v>904</v>
      </c>
      <c r="F345" s="219">
        <v>41732</v>
      </c>
      <c r="G345" s="218" t="s">
        <v>866</v>
      </c>
      <c r="H345" s="217" t="s">
        <v>31</v>
      </c>
    </row>
    <row r="346" spans="1:8" x14ac:dyDescent="0.25">
      <c r="A346" s="218">
        <v>23</v>
      </c>
      <c r="B346" s="218">
        <v>2978</v>
      </c>
      <c r="C346" s="217" t="s">
        <v>574</v>
      </c>
      <c r="D346" s="218">
        <v>2217</v>
      </c>
      <c r="E346" s="422" t="s">
        <v>904</v>
      </c>
      <c r="F346" s="219">
        <v>41732</v>
      </c>
      <c r="G346" s="218" t="s">
        <v>866</v>
      </c>
      <c r="H346" s="217" t="s">
        <v>31</v>
      </c>
    </row>
    <row r="347" spans="1:8" x14ac:dyDescent="0.25">
      <c r="A347" s="218">
        <v>1</v>
      </c>
      <c r="B347" s="218">
        <v>2982</v>
      </c>
      <c r="C347" s="217" t="s">
        <v>281</v>
      </c>
      <c r="D347" s="218">
        <v>1181</v>
      </c>
      <c r="E347" s="422" t="s">
        <v>889</v>
      </c>
      <c r="F347" s="219">
        <v>41732</v>
      </c>
      <c r="G347" s="218" t="s">
        <v>866</v>
      </c>
      <c r="H347" s="217" t="s">
        <v>31</v>
      </c>
    </row>
    <row r="348" spans="1:8" x14ac:dyDescent="0.25">
      <c r="A348" s="218">
        <v>1</v>
      </c>
      <c r="B348" s="218">
        <v>2983</v>
      </c>
      <c r="C348" s="217" t="s">
        <v>479</v>
      </c>
      <c r="D348" s="218">
        <v>1181</v>
      </c>
      <c r="E348" s="422" t="s">
        <v>889</v>
      </c>
      <c r="F348" s="219">
        <v>41732</v>
      </c>
      <c r="G348" s="218" t="s">
        <v>866</v>
      </c>
      <c r="H348" s="217" t="s">
        <v>31</v>
      </c>
    </row>
    <row r="349" spans="1:8" x14ac:dyDescent="0.25">
      <c r="A349" s="218">
        <v>1</v>
      </c>
      <c r="B349" s="218">
        <v>2988</v>
      </c>
      <c r="C349" s="217" t="s">
        <v>480</v>
      </c>
      <c r="D349" s="218">
        <v>1131</v>
      </c>
      <c r="E349" s="422" t="s">
        <v>16</v>
      </c>
      <c r="F349" s="219">
        <v>41732</v>
      </c>
      <c r="G349" s="218" t="s">
        <v>866</v>
      </c>
      <c r="H349" s="217" t="s">
        <v>31</v>
      </c>
    </row>
    <row r="350" spans="1:8" x14ac:dyDescent="0.25">
      <c r="A350" s="218">
        <v>1</v>
      </c>
      <c r="B350" s="218">
        <v>2990</v>
      </c>
      <c r="C350" s="217" t="s">
        <v>481</v>
      </c>
      <c r="D350" s="218">
        <v>1142</v>
      </c>
      <c r="E350" s="422" t="s">
        <v>130</v>
      </c>
      <c r="F350" s="219">
        <v>41732</v>
      </c>
      <c r="G350" s="218" t="s">
        <v>866</v>
      </c>
      <c r="H350" s="217" t="s">
        <v>31</v>
      </c>
    </row>
    <row r="351" spans="1:8" x14ac:dyDescent="0.25">
      <c r="A351" s="218">
        <v>1</v>
      </c>
      <c r="B351" s="218">
        <v>2991</v>
      </c>
      <c r="C351" s="217" t="s">
        <v>482</v>
      </c>
      <c r="D351" s="218">
        <v>1142</v>
      </c>
      <c r="E351" s="422" t="s">
        <v>130</v>
      </c>
      <c r="F351" s="219">
        <v>41732</v>
      </c>
      <c r="G351" s="218" t="s">
        <v>866</v>
      </c>
      <c r="H351" s="217" t="s">
        <v>31</v>
      </c>
    </row>
    <row r="352" spans="1:8" x14ac:dyDescent="0.25">
      <c r="A352" s="218">
        <v>1</v>
      </c>
      <c r="B352" s="218">
        <v>2995</v>
      </c>
      <c r="C352" s="217" t="s">
        <v>255</v>
      </c>
      <c r="D352" s="218">
        <v>1071</v>
      </c>
      <c r="E352" s="422" t="s">
        <v>76</v>
      </c>
      <c r="F352" s="219">
        <v>41751</v>
      </c>
      <c r="G352" s="218" t="s">
        <v>866</v>
      </c>
      <c r="H352" s="217" t="s">
        <v>31</v>
      </c>
    </row>
    <row r="353" spans="1:8" x14ac:dyDescent="0.25">
      <c r="A353" s="218">
        <v>1</v>
      </c>
      <c r="B353" s="218">
        <v>2996</v>
      </c>
      <c r="C353" s="217" t="s">
        <v>483</v>
      </c>
      <c r="D353" s="218">
        <v>1151</v>
      </c>
      <c r="E353" s="422" t="s">
        <v>144</v>
      </c>
      <c r="F353" s="219">
        <v>41751</v>
      </c>
      <c r="G353" s="218" t="s">
        <v>866</v>
      </c>
      <c r="H353" s="217" t="s">
        <v>31</v>
      </c>
    </row>
    <row r="354" spans="1:8" x14ac:dyDescent="0.25">
      <c r="A354" s="218">
        <v>1</v>
      </c>
      <c r="B354" s="218">
        <v>2997</v>
      </c>
      <c r="C354" s="217" t="s">
        <v>484</v>
      </c>
      <c r="D354" s="218">
        <v>4171</v>
      </c>
      <c r="E354" s="422" t="s">
        <v>924</v>
      </c>
      <c r="F354" s="219">
        <v>41751</v>
      </c>
      <c r="G354" s="218" t="s">
        <v>866</v>
      </c>
      <c r="H354" s="217" t="s">
        <v>31</v>
      </c>
    </row>
    <row r="355" spans="1:8" x14ac:dyDescent="0.25">
      <c r="A355" s="218">
        <v>1</v>
      </c>
      <c r="B355" s="218">
        <v>2998</v>
      </c>
      <c r="C355" s="217" t="s">
        <v>165</v>
      </c>
      <c r="D355" s="218">
        <v>4170</v>
      </c>
      <c r="E355" s="422" t="s">
        <v>66</v>
      </c>
      <c r="F355" s="219">
        <v>41751</v>
      </c>
      <c r="G355" s="218" t="s">
        <v>866</v>
      </c>
      <c r="H355" s="217" t="s">
        <v>31</v>
      </c>
    </row>
    <row r="356" spans="1:8" x14ac:dyDescent="0.25">
      <c r="A356" s="218">
        <v>1</v>
      </c>
      <c r="B356" s="218">
        <v>3000</v>
      </c>
      <c r="C356" s="217" t="s">
        <v>485</v>
      </c>
      <c r="D356" s="218">
        <v>1072</v>
      </c>
      <c r="E356" s="422" t="s">
        <v>884</v>
      </c>
      <c r="F356" s="219">
        <v>41751</v>
      </c>
      <c r="G356" s="218" t="s">
        <v>866</v>
      </c>
      <c r="H356" s="217" t="s">
        <v>31</v>
      </c>
    </row>
    <row r="357" spans="1:8" x14ac:dyDescent="0.25">
      <c r="A357" s="218">
        <v>1</v>
      </c>
      <c r="B357" s="218">
        <v>3003</v>
      </c>
      <c r="C357" s="217" t="s">
        <v>486</v>
      </c>
      <c r="D357" s="218">
        <v>1141</v>
      </c>
      <c r="E357" s="422" t="s">
        <v>791</v>
      </c>
      <c r="F357" s="219">
        <v>41751</v>
      </c>
      <c r="G357" s="218" t="s">
        <v>866</v>
      </c>
      <c r="H357" s="217" t="s">
        <v>31</v>
      </c>
    </row>
    <row r="358" spans="1:8" x14ac:dyDescent="0.25">
      <c r="A358" s="218">
        <v>1</v>
      </c>
      <c r="B358" s="218">
        <v>3004</v>
      </c>
      <c r="C358" s="217" t="s">
        <v>290</v>
      </c>
      <c r="D358" s="218">
        <v>1141</v>
      </c>
      <c r="E358" s="422" t="s">
        <v>791</v>
      </c>
      <c r="F358" s="219">
        <v>41751</v>
      </c>
      <c r="G358" s="218" t="s">
        <v>866</v>
      </c>
      <c r="H358" s="217" t="s">
        <v>31</v>
      </c>
    </row>
    <row r="359" spans="1:8" x14ac:dyDescent="0.25">
      <c r="A359" s="218">
        <v>1</v>
      </c>
      <c r="B359" s="218">
        <v>3012</v>
      </c>
      <c r="C359" s="217" t="s">
        <v>487</v>
      </c>
      <c r="D359" s="218">
        <v>4171</v>
      </c>
      <c r="E359" s="422" t="s">
        <v>924</v>
      </c>
      <c r="F359" s="219">
        <v>41751</v>
      </c>
      <c r="G359" s="218" t="s">
        <v>866</v>
      </c>
      <c r="H359" s="217" t="s">
        <v>31</v>
      </c>
    </row>
    <row r="360" spans="1:8" x14ac:dyDescent="0.25">
      <c r="A360" s="218">
        <v>1</v>
      </c>
      <c r="B360" s="218">
        <v>3015</v>
      </c>
      <c r="C360" s="217" t="s">
        <v>488</v>
      </c>
      <c r="D360" s="218">
        <v>4171</v>
      </c>
      <c r="E360" s="422" t="s">
        <v>924</v>
      </c>
      <c r="F360" s="219">
        <v>41751</v>
      </c>
      <c r="G360" s="218" t="s">
        <v>866</v>
      </c>
      <c r="H360" s="217" t="s">
        <v>31</v>
      </c>
    </row>
    <row r="361" spans="1:8" x14ac:dyDescent="0.25">
      <c r="A361" s="218">
        <v>1</v>
      </c>
      <c r="B361" s="218">
        <v>3016</v>
      </c>
      <c r="C361" s="217" t="s">
        <v>489</v>
      </c>
      <c r="D361" s="218">
        <v>4171</v>
      </c>
      <c r="E361" s="422" t="s">
        <v>924</v>
      </c>
      <c r="F361" s="219">
        <v>41751</v>
      </c>
      <c r="G361" s="218" t="s">
        <v>866</v>
      </c>
      <c r="H361" s="217" t="s">
        <v>31</v>
      </c>
    </row>
    <row r="362" spans="1:8" x14ac:dyDescent="0.25">
      <c r="A362" s="218">
        <v>1</v>
      </c>
      <c r="B362" s="218">
        <v>3019</v>
      </c>
      <c r="C362" s="217" t="s">
        <v>490</v>
      </c>
      <c r="D362" s="218">
        <v>4171</v>
      </c>
      <c r="E362" s="422" t="s">
        <v>924</v>
      </c>
      <c r="F362" s="219">
        <v>41751</v>
      </c>
      <c r="G362" s="218" t="s">
        <v>866</v>
      </c>
      <c r="H362" s="217" t="s">
        <v>31</v>
      </c>
    </row>
    <row r="363" spans="1:8" x14ac:dyDescent="0.25">
      <c r="A363" s="218">
        <v>1</v>
      </c>
      <c r="B363" s="218">
        <v>3020</v>
      </c>
      <c r="C363" s="217" t="s">
        <v>491</v>
      </c>
      <c r="D363" s="218">
        <v>2102</v>
      </c>
      <c r="E363" s="422" t="s">
        <v>897</v>
      </c>
      <c r="F363" s="219">
        <v>41751</v>
      </c>
      <c r="G363" s="218" t="s">
        <v>866</v>
      </c>
      <c r="H363" s="217" t="s">
        <v>31</v>
      </c>
    </row>
    <row r="364" spans="1:8" x14ac:dyDescent="0.25">
      <c r="A364" s="218">
        <v>10</v>
      </c>
      <c r="B364" s="218">
        <v>3023</v>
      </c>
      <c r="C364" s="217" t="s">
        <v>571</v>
      </c>
      <c r="D364" s="218">
        <v>2207</v>
      </c>
      <c r="E364" s="422" t="s">
        <v>900</v>
      </c>
      <c r="F364" s="219">
        <v>41751</v>
      </c>
      <c r="G364" s="218" t="s">
        <v>866</v>
      </c>
      <c r="H364" s="217" t="s">
        <v>31</v>
      </c>
    </row>
    <row r="365" spans="1:8" x14ac:dyDescent="0.25">
      <c r="A365" s="218">
        <v>3</v>
      </c>
      <c r="B365" s="218">
        <v>3025</v>
      </c>
      <c r="C365" s="217" t="s">
        <v>582</v>
      </c>
      <c r="D365" s="218">
        <v>2202</v>
      </c>
      <c r="E365" s="422" t="s">
        <v>899</v>
      </c>
      <c r="F365" s="219">
        <v>41751</v>
      </c>
      <c r="G365" s="218" t="s">
        <v>866</v>
      </c>
      <c r="H365" s="217" t="s">
        <v>31</v>
      </c>
    </row>
    <row r="366" spans="1:8" x14ac:dyDescent="0.25">
      <c r="A366" s="218">
        <v>48</v>
      </c>
      <c r="B366" s="218">
        <v>3027</v>
      </c>
      <c r="C366" s="217" t="s">
        <v>492</v>
      </c>
      <c r="D366" s="218">
        <v>2242</v>
      </c>
      <c r="E366" s="422" t="s">
        <v>911</v>
      </c>
      <c r="F366" s="219">
        <v>41751</v>
      </c>
      <c r="G366" s="218" t="s">
        <v>866</v>
      </c>
      <c r="H366" s="217" t="s">
        <v>31</v>
      </c>
    </row>
    <row r="367" spans="1:8" x14ac:dyDescent="0.25">
      <c r="A367" s="218">
        <v>1</v>
      </c>
      <c r="B367" s="218">
        <v>3028</v>
      </c>
      <c r="C367" s="217" t="s">
        <v>493</v>
      </c>
      <c r="D367" s="218">
        <v>1073</v>
      </c>
      <c r="E367" s="422" t="s">
        <v>885</v>
      </c>
      <c r="F367" s="219">
        <v>41775</v>
      </c>
      <c r="G367" s="218" t="s">
        <v>866</v>
      </c>
      <c r="H367" s="217" t="s">
        <v>31</v>
      </c>
    </row>
    <row r="368" spans="1:8" x14ac:dyDescent="0.25">
      <c r="A368" s="218">
        <v>51</v>
      </c>
      <c r="B368" s="218">
        <v>3029</v>
      </c>
      <c r="C368" s="217" t="s">
        <v>581</v>
      </c>
      <c r="D368" s="218">
        <v>2238</v>
      </c>
      <c r="E368" s="422" t="s">
        <v>908</v>
      </c>
      <c r="F368" s="219">
        <v>41806</v>
      </c>
      <c r="G368" s="218" t="s">
        <v>866</v>
      </c>
      <c r="H368" s="217" t="s">
        <v>31</v>
      </c>
    </row>
    <row r="369" spans="1:8" x14ac:dyDescent="0.25">
      <c r="A369" s="218">
        <v>1</v>
      </c>
      <c r="B369" s="218">
        <v>3031</v>
      </c>
      <c r="C369" s="217" t="s">
        <v>494</v>
      </c>
      <c r="D369" s="218">
        <v>1181</v>
      </c>
      <c r="E369" s="422" t="s">
        <v>889</v>
      </c>
      <c r="F369" s="219">
        <v>41782</v>
      </c>
      <c r="G369" s="218" t="s">
        <v>866</v>
      </c>
      <c r="H369" s="217" t="s">
        <v>31</v>
      </c>
    </row>
    <row r="370" spans="1:8" x14ac:dyDescent="0.25">
      <c r="A370" s="218">
        <v>2</v>
      </c>
      <c r="B370" s="218">
        <v>3032</v>
      </c>
      <c r="C370" s="217" t="s">
        <v>549</v>
      </c>
      <c r="D370" s="218">
        <v>2201</v>
      </c>
      <c r="E370" s="422" t="s">
        <v>898</v>
      </c>
      <c r="F370" s="219">
        <v>41806</v>
      </c>
      <c r="G370" s="218" t="s">
        <v>866</v>
      </c>
      <c r="H370" s="217" t="s">
        <v>31</v>
      </c>
    </row>
    <row r="371" spans="1:8" x14ac:dyDescent="0.25">
      <c r="A371" s="218">
        <v>1</v>
      </c>
      <c r="B371" s="218">
        <v>3036</v>
      </c>
      <c r="C371" s="217" t="s">
        <v>654</v>
      </c>
      <c r="D371" s="218">
        <v>4140</v>
      </c>
      <c r="E371" s="422" t="s">
        <v>65</v>
      </c>
      <c r="F371" s="219">
        <v>41837</v>
      </c>
      <c r="G371" s="218" t="s">
        <v>866</v>
      </c>
      <c r="H371" s="217" t="s">
        <v>31</v>
      </c>
    </row>
    <row r="372" spans="1:8" x14ac:dyDescent="0.25">
      <c r="A372" s="218">
        <v>1</v>
      </c>
      <c r="B372" s="218">
        <v>3037</v>
      </c>
      <c r="C372" s="217" t="s">
        <v>495</v>
      </c>
      <c r="D372" s="218">
        <v>4140</v>
      </c>
      <c r="E372" s="422" t="s">
        <v>65</v>
      </c>
      <c r="F372" s="219">
        <v>41837</v>
      </c>
      <c r="G372" s="218" t="s">
        <v>866</v>
      </c>
      <c r="H372" s="217" t="s">
        <v>31</v>
      </c>
    </row>
    <row r="373" spans="1:8" x14ac:dyDescent="0.25">
      <c r="A373" s="218">
        <v>1</v>
      </c>
      <c r="B373" s="218">
        <v>3039</v>
      </c>
      <c r="C373" s="217" t="s">
        <v>496</v>
      </c>
      <c r="D373" s="218">
        <v>3101</v>
      </c>
      <c r="E373" s="422" t="s">
        <v>914</v>
      </c>
      <c r="F373" s="219">
        <v>41837</v>
      </c>
      <c r="G373" s="218" t="s">
        <v>866</v>
      </c>
      <c r="H373" s="217" t="s">
        <v>31</v>
      </c>
    </row>
    <row r="374" spans="1:8" x14ac:dyDescent="0.25">
      <c r="A374" s="218">
        <v>3</v>
      </c>
      <c r="B374" s="218">
        <v>3040</v>
      </c>
      <c r="C374" s="217" t="s">
        <v>497</v>
      </c>
      <c r="D374" s="218">
        <v>2202</v>
      </c>
      <c r="E374" s="422" t="s">
        <v>899</v>
      </c>
      <c r="F374" s="219">
        <v>41837</v>
      </c>
      <c r="G374" s="218" t="s">
        <v>866</v>
      </c>
      <c r="H374" s="217" t="s">
        <v>31</v>
      </c>
    </row>
    <row r="375" spans="1:8" x14ac:dyDescent="0.25">
      <c r="A375" s="218">
        <v>1</v>
      </c>
      <c r="B375" s="218">
        <v>3044</v>
      </c>
      <c r="C375" s="217" t="s">
        <v>556</v>
      </c>
      <c r="D375" s="218">
        <v>1073</v>
      </c>
      <c r="E375" s="422" t="s">
        <v>885</v>
      </c>
      <c r="F375" s="219">
        <v>41871</v>
      </c>
      <c r="G375" s="218" t="s">
        <v>866</v>
      </c>
      <c r="H375" s="217" t="s">
        <v>31</v>
      </c>
    </row>
    <row r="376" spans="1:8" x14ac:dyDescent="0.25">
      <c r="A376" s="218">
        <v>37</v>
      </c>
      <c r="B376" s="218">
        <v>3045</v>
      </c>
      <c r="C376" s="217" t="s">
        <v>565</v>
      </c>
      <c r="D376" s="218">
        <v>2236</v>
      </c>
      <c r="E376" s="422" t="s">
        <v>907</v>
      </c>
      <c r="F376" s="219">
        <v>41871</v>
      </c>
      <c r="G376" s="218" t="s">
        <v>866</v>
      </c>
      <c r="H376" s="217" t="s">
        <v>31</v>
      </c>
    </row>
    <row r="377" spans="1:8" x14ac:dyDescent="0.25">
      <c r="A377" s="218">
        <v>1</v>
      </c>
      <c r="B377" s="218">
        <v>3046</v>
      </c>
      <c r="C377" s="217" t="s">
        <v>583</v>
      </c>
      <c r="D377" s="218">
        <v>1005</v>
      </c>
      <c r="E377" s="422" t="s">
        <v>877</v>
      </c>
      <c r="F377" s="219">
        <v>41871</v>
      </c>
      <c r="G377" s="218" t="s">
        <v>866</v>
      </c>
      <c r="H377" s="217" t="s">
        <v>31</v>
      </c>
    </row>
    <row r="378" spans="1:8" x14ac:dyDescent="0.25">
      <c r="A378" s="218">
        <v>1</v>
      </c>
      <c r="B378" s="218">
        <v>3047</v>
      </c>
      <c r="C378" s="217" t="s">
        <v>498</v>
      </c>
      <c r="D378" s="218">
        <v>1120</v>
      </c>
      <c r="E378" s="422" t="s">
        <v>30</v>
      </c>
      <c r="F378" s="219">
        <v>41871</v>
      </c>
      <c r="G378" s="218" t="s">
        <v>866</v>
      </c>
      <c r="H378" s="217" t="s">
        <v>31</v>
      </c>
    </row>
    <row r="379" spans="1:8" x14ac:dyDescent="0.25">
      <c r="A379" s="218">
        <v>1</v>
      </c>
      <c r="B379" s="218">
        <v>3049</v>
      </c>
      <c r="C379" s="217" t="s">
        <v>291</v>
      </c>
      <c r="D379" s="218">
        <v>1181</v>
      </c>
      <c r="E379" s="422" t="s">
        <v>889</v>
      </c>
      <c r="F379" s="219">
        <v>41871</v>
      </c>
      <c r="G379" s="218" t="s">
        <v>866</v>
      </c>
      <c r="H379" s="217" t="s">
        <v>31</v>
      </c>
    </row>
    <row r="380" spans="1:8" x14ac:dyDescent="0.25">
      <c r="A380" s="218">
        <v>1</v>
      </c>
      <c r="B380" s="218">
        <v>3052</v>
      </c>
      <c r="C380" s="217" t="s">
        <v>499</v>
      </c>
      <c r="D380" s="218">
        <v>1072</v>
      </c>
      <c r="E380" s="422" t="s">
        <v>884</v>
      </c>
      <c r="F380" s="219">
        <v>41884</v>
      </c>
      <c r="G380" s="218" t="s">
        <v>866</v>
      </c>
      <c r="H380" s="217" t="s">
        <v>31</v>
      </c>
    </row>
    <row r="381" spans="1:8" x14ac:dyDescent="0.25">
      <c r="A381" s="218">
        <v>50</v>
      </c>
      <c r="B381" s="218">
        <v>3055</v>
      </c>
      <c r="C381" s="217" t="s">
        <v>576</v>
      </c>
      <c r="D381" s="218">
        <v>2239</v>
      </c>
      <c r="E381" s="422" t="s">
        <v>909</v>
      </c>
      <c r="F381" s="219">
        <v>41927</v>
      </c>
      <c r="G381" s="218" t="s">
        <v>866</v>
      </c>
      <c r="H381" s="217" t="s">
        <v>31</v>
      </c>
    </row>
    <row r="382" spans="1:8" x14ac:dyDescent="0.25">
      <c r="A382" s="218">
        <v>1</v>
      </c>
      <c r="B382" s="218">
        <v>3057</v>
      </c>
      <c r="C382" s="217" t="s">
        <v>500</v>
      </c>
      <c r="D382" s="218">
        <v>1074</v>
      </c>
      <c r="E382" s="422" t="s">
        <v>886</v>
      </c>
      <c r="F382" s="219">
        <v>41946</v>
      </c>
      <c r="G382" s="218" t="s">
        <v>866</v>
      </c>
      <c r="H382" s="217" t="s">
        <v>31</v>
      </c>
    </row>
    <row r="383" spans="1:8" x14ac:dyDescent="0.25">
      <c r="A383" s="218">
        <v>1</v>
      </c>
      <c r="B383" s="218">
        <v>3061</v>
      </c>
      <c r="C383" s="217" t="s">
        <v>501</v>
      </c>
      <c r="D383" s="218">
        <v>4140</v>
      </c>
      <c r="E383" s="422" t="s">
        <v>65</v>
      </c>
      <c r="F383" s="219">
        <v>41974</v>
      </c>
      <c r="G383" s="218" t="s">
        <v>866</v>
      </c>
      <c r="H383" s="217" t="s">
        <v>31</v>
      </c>
    </row>
    <row r="384" spans="1:8" x14ac:dyDescent="0.25">
      <c r="A384" s="218">
        <v>1</v>
      </c>
      <c r="B384" s="218">
        <v>3062</v>
      </c>
      <c r="C384" s="217" t="s">
        <v>502</v>
      </c>
      <c r="D384" s="218">
        <v>4172</v>
      </c>
      <c r="E384" s="422" t="s">
        <v>925</v>
      </c>
      <c r="F384" s="219">
        <v>41976</v>
      </c>
      <c r="G384" s="218" t="s">
        <v>866</v>
      </c>
      <c r="H384" s="217" t="s">
        <v>31</v>
      </c>
    </row>
    <row r="385" spans="1:8" x14ac:dyDescent="0.25">
      <c r="A385" s="218">
        <v>1</v>
      </c>
      <c r="B385" s="218">
        <v>3063</v>
      </c>
      <c r="C385" s="217" t="s">
        <v>568</v>
      </c>
      <c r="D385" s="218">
        <v>1005</v>
      </c>
      <c r="E385" s="422" t="s">
        <v>877</v>
      </c>
      <c r="F385" s="219">
        <v>41978</v>
      </c>
      <c r="G385" s="218" t="s">
        <v>866</v>
      </c>
      <c r="H385" s="217" t="s">
        <v>31</v>
      </c>
    </row>
    <row r="386" spans="1:8" x14ac:dyDescent="0.25">
      <c r="A386" s="218">
        <v>1</v>
      </c>
      <c r="B386" s="218">
        <v>3066</v>
      </c>
      <c r="C386" s="217" t="s">
        <v>503</v>
      </c>
      <c r="D386" s="218">
        <v>1162</v>
      </c>
      <c r="E386" s="422" t="s">
        <v>120</v>
      </c>
      <c r="F386" s="219">
        <v>42009</v>
      </c>
      <c r="G386" s="218" t="s">
        <v>866</v>
      </c>
      <c r="H386" s="217" t="s">
        <v>31</v>
      </c>
    </row>
    <row r="387" spans="1:8" x14ac:dyDescent="0.25">
      <c r="A387" s="218">
        <v>1</v>
      </c>
      <c r="B387" s="218">
        <v>3067</v>
      </c>
      <c r="C387" s="217" t="s">
        <v>655</v>
      </c>
      <c r="D387" s="218">
        <v>1171</v>
      </c>
      <c r="E387" s="422" t="s">
        <v>115</v>
      </c>
      <c r="F387" s="219">
        <v>42009</v>
      </c>
      <c r="G387" s="218" t="s">
        <v>866</v>
      </c>
      <c r="H387" s="217" t="s">
        <v>31</v>
      </c>
    </row>
    <row r="388" spans="1:8" x14ac:dyDescent="0.25">
      <c r="A388" s="218">
        <v>51</v>
      </c>
      <c r="B388" s="218">
        <v>3069</v>
      </c>
      <c r="C388" s="217" t="s">
        <v>550</v>
      </c>
      <c r="D388" s="218">
        <v>2238</v>
      </c>
      <c r="E388" s="422" t="s">
        <v>908</v>
      </c>
      <c r="F388" s="219">
        <v>42009</v>
      </c>
      <c r="G388" s="218" t="s">
        <v>866</v>
      </c>
      <c r="H388" s="217" t="s">
        <v>31</v>
      </c>
    </row>
    <row r="389" spans="1:8" x14ac:dyDescent="0.25">
      <c r="A389" s="218">
        <v>1</v>
      </c>
      <c r="B389" s="218">
        <v>3080</v>
      </c>
      <c r="C389" s="217" t="s">
        <v>504</v>
      </c>
      <c r="D389" s="218">
        <v>1120</v>
      </c>
      <c r="E389" s="422" t="s">
        <v>30</v>
      </c>
      <c r="F389" s="219">
        <v>42016</v>
      </c>
      <c r="G389" s="218" t="s">
        <v>866</v>
      </c>
      <c r="H389" s="217" t="s">
        <v>31</v>
      </c>
    </row>
    <row r="390" spans="1:8" x14ac:dyDescent="0.25">
      <c r="A390" s="218">
        <v>1</v>
      </c>
      <c r="B390" s="218">
        <v>3081</v>
      </c>
      <c r="C390" s="217" t="s">
        <v>14</v>
      </c>
      <c r="D390" s="218">
        <v>1150</v>
      </c>
      <c r="E390" s="422" t="s">
        <v>15</v>
      </c>
      <c r="F390" s="219">
        <v>42024</v>
      </c>
      <c r="G390" s="218" t="s">
        <v>866</v>
      </c>
      <c r="H390" s="217" t="s">
        <v>13</v>
      </c>
    </row>
    <row r="391" spans="1:8" x14ac:dyDescent="0.25">
      <c r="A391" s="218">
        <v>1</v>
      </c>
      <c r="B391" s="218">
        <v>3084</v>
      </c>
      <c r="C391" s="217" t="s">
        <v>505</v>
      </c>
      <c r="D391" s="218">
        <v>1072</v>
      </c>
      <c r="E391" s="422" t="s">
        <v>884</v>
      </c>
      <c r="F391" s="219">
        <v>42026</v>
      </c>
      <c r="G391" s="218" t="s">
        <v>866</v>
      </c>
      <c r="H391" s="217" t="s">
        <v>31</v>
      </c>
    </row>
    <row r="392" spans="1:8" x14ac:dyDescent="0.25">
      <c r="A392" s="218">
        <v>1</v>
      </c>
      <c r="B392" s="218">
        <v>3085</v>
      </c>
      <c r="C392" s="217" t="s">
        <v>506</v>
      </c>
      <c r="D392" s="218">
        <v>4140</v>
      </c>
      <c r="E392" s="422" t="s">
        <v>65</v>
      </c>
      <c r="F392" s="219">
        <v>42026</v>
      </c>
      <c r="G392" s="218" t="s">
        <v>866</v>
      </c>
      <c r="H392" s="217" t="s">
        <v>31</v>
      </c>
    </row>
    <row r="393" spans="1:8" x14ac:dyDescent="0.25">
      <c r="A393" s="218">
        <v>1</v>
      </c>
      <c r="B393" s="218">
        <v>3086</v>
      </c>
      <c r="C393" s="217" t="s">
        <v>507</v>
      </c>
      <c r="D393" s="218">
        <v>1072</v>
      </c>
      <c r="E393" s="422" t="s">
        <v>884</v>
      </c>
      <c r="F393" s="219">
        <v>42030</v>
      </c>
      <c r="G393" s="218" t="s">
        <v>866</v>
      </c>
      <c r="H393" s="217" t="s">
        <v>31</v>
      </c>
    </row>
    <row r="394" spans="1:8" x14ac:dyDescent="0.25">
      <c r="A394" s="218">
        <v>1</v>
      </c>
      <c r="B394" s="218">
        <v>3092</v>
      </c>
      <c r="C394" s="217" t="s">
        <v>86</v>
      </c>
      <c r="D394" s="218">
        <v>4113</v>
      </c>
      <c r="E394" s="422" t="s">
        <v>919</v>
      </c>
      <c r="F394" s="219">
        <v>42058</v>
      </c>
      <c r="G394" s="218" t="s">
        <v>866</v>
      </c>
      <c r="H394" s="217" t="s">
        <v>13</v>
      </c>
    </row>
    <row r="395" spans="1:8" x14ac:dyDescent="0.25">
      <c r="A395" s="218">
        <v>1</v>
      </c>
      <c r="B395" s="218">
        <v>3112</v>
      </c>
      <c r="C395" s="217" t="s">
        <v>508</v>
      </c>
      <c r="D395" s="218">
        <v>1120</v>
      </c>
      <c r="E395" s="422" t="s">
        <v>30</v>
      </c>
      <c r="F395" s="219">
        <v>42065</v>
      </c>
      <c r="G395" s="218" t="s">
        <v>866</v>
      </c>
      <c r="H395" s="217" t="s">
        <v>31</v>
      </c>
    </row>
    <row r="396" spans="1:8" x14ac:dyDescent="0.25">
      <c r="A396" s="218">
        <v>1</v>
      </c>
      <c r="B396" s="218">
        <v>3113</v>
      </c>
      <c r="C396" s="217" t="s">
        <v>551</v>
      </c>
      <c r="D396" s="218">
        <v>1071</v>
      </c>
      <c r="E396" s="422" t="s">
        <v>76</v>
      </c>
      <c r="F396" s="219">
        <v>42065</v>
      </c>
      <c r="G396" s="218" t="s">
        <v>866</v>
      </c>
      <c r="H396" s="217" t="s">
        <v>31</v>
      </c>
    </row>
    <row r="397" spans="1:8" x14ac:dyDescent="0.25">
      <c r="A397" s="218">
        <v>1</v>
      </c>
      <c r="B397" s="218">
        <v>3132</v>
      </c>
      <c r="C397" s="217" t="s">
        <v>509</v>
      </c>
      <c r="D397" s="218">
        <v>1151</v>
      </c>
      <c r="E397" s="422" t="s">
        <v>144</v>
      </c>
      <c r="F397" s="219">
        <v>42100</v>
      </c>
      <c r="G397" s="218" t="s">
        <v>866</v>
      </c>
      <c r="H397" s="217" t="s">
        <v>31</v>
      </c>
    </row>
    <row r="398" spans="1:8" x14ac:dyDescent="0.25">
      <c r="A398" s="218">
        <v>1</v>
      </c>
      <c r="B398" s="218">
        <v>3134</v>
      </c>
      <c r="C398" s="217" t="s">
        <v>510</v>
      </c>
      <c r="D398" s="218">
        <v>4172</v>
      </c>
      <c r="E398" s="422" t="s">
        <v>925</v>
      </c>
      <c r="F398" s="219">
        <v>42100</v>
      </c>
      <c r="G398" s="218" t="s">
        <v>866</v>
      </c>
      <c r="H398" s="217" t="s">
        <v>31</v>
      </c>
    </row>
    <row r="399" spans="1:8" x14ac:dyDescent="0.25">
      <c r="A399" s="218">
        <v>1</v>
      </c>
      <c r="B399" s="218">
        <v>3135</v>
      </c>
      <c r="C399" s="217" t="s">
        <v>511</v>
      </c>
      <c r="D399" s="218">
        <v>4190</v>
      </c>
      <c r="E399" s="422" t="s">
        <v>56</v>
      </c>
      <c r="F399" s="219">
        <v>42107</v>
      </c>
      <c r="G399" s="218" t="s">
        <v>866</v>
      </c>
      <c r="H399" s="217" t="s">
        <v>31</v>
      </c>
    </row>
    <row r="400" spans="1:8" x14ac:dyDescent="0.25">
      <c r="A400" s="218">
        <v>1</v>
      </c>
      <c r="B400" s="218">
        <v>3136</v>
      </c>
      <c r="C400" s="217" t="s">
        <v>512</v>
      </c>
      <c r="D400" s="218">
        <v>1193</v>
      </c>
      <c r="E400" s="422" t="s">
        <v>893</v>
      </c>
      <c r="F400" s="219">
        <v>42107</v>
      </c>
      <c r="G400" s="218" t="s">
        <v>866</v>
      </c>
      <c r="H400" s="217" t="s">
        <v>31</v>
      </c>
    </row>
    <row r="401" spans="1:8" x14ac:dyDescent="0.25">
      <c r="A401" s="218">
        <v>1</v>
      </c>
      <c r="B401" s="218">
        <v>3137</v>
      </c>
      <c r="C401" s="217" t="s">
        <v>656</v>
      </c>
      <c r="D401" s="218">
        <v>1171</v>
      </c>
      <c r="E401" s="422" t="s">
        <v>115</v>
      </c>
      <c r="F401" s="219">
        <v>42107</v>
      </c>
      <c r="G401" s="218" t="s">
        <v>866</v>
      </c>
      <c r="H401" s="217" t="s">
        <v>31</v>
      </c>
    </row>
    <row r="402" spans="1:8" x14ac:dyDescent="0.25">
      <c r="A402" s="218">
        <v>1</v>
      </c>
      <c r="B402" s="218">
        <v>3138</v>
      </c>
      <c r="C402" s="217" t="s">
        <v>513</v>
      </c>
      <c r="D402" s="218">
        <v>4171</v>
      </c>
      <c r="E402" s="422" t="s">
        <v>924</v>
      </c>
      <c r="F402" s="219">
        <v>42107</v>
      </c>
      <c r="G402" s="218" t="s">
        <v>866</v>
      </c>
      <c r="H402" s="217" t="s">
        <v>31</v>
      </c>
    </row>
    <row r="403" spans="1:8" x14ac:dyDescent="0.25">
      <c r="A403" s="218">
        <v>1</v>
      </c>
      <c r="B403" s="218">
        <v>3139</v>
      </c>
      <c r="C403" s="217" t="s">
        <v>514</v>
      </c>
      <c r="D403" s="218">
        <v>4171</v>
      </c>
      <c r="E403" s="422" t="s">
        <v>924</v>
      </c>
      <c r="F403" s="219">
        <v>42107</v>
      </c>
      <c r="G403" s="218" t="s">
        <v>866</v>
      </c>
      <c r="H403" s="217" t="s">
        <v>31</v>
      </c>
    </row>
    <row r="404" spans="1:8" x14ac:dyDescent="0.25">
      <c r="A404" s="218">
        <v>1</v>
      </c>
      <c r="B404" s="218">
        <v>3141</v>
      </c>
      <c r="C404" s="217" t="s">
        <v>515</v>
      </c>
      <c r="D404" s="218">
        <v>1073</v>
      </c>
      <c r="E404" s="422" t="s">
        <v>885</v>
      </c>
      <c r="F404" s="219">
        <v>42110</v>
      </c>
      <c r="G404" s="218" t="s">
        <v>866</v>
      </c>
      <c r="H404" s="217" t="s">
        <v>31</v>
      </c>
    </row>
    <row r="405" spans="1:8" x14ac:dyDescent="0.25">
      <c r="A405" s="218">
        <v>1</v>
      </c>
      <c r="B405" s="218">
        <v>3147</v>
      </c>
      <c r="C405" s="217" t="s">
        <v>516</v>
      </c>
      <c r="D405" s="218">
        <v>3111</v>
      </c>
      <c r="E405" s="422" t="s">
        <v>917</v>
      </c>
      <c r="F405" s="219">
        <v>42128</v>
      </c>
      <c r="G405" s="218" t="s">
        <v>866</v>
      </c>
      <c r="H405" s="217" t="s">
        <v>31</v>
      </c>
    </row>
    <row r="406" spans="1:8" x14ac:dyDescent="0.25">
      <c r="A406" s="218">
        <v>1</v>
      </c>
      <c r="B406" s="218">
        <v>3150</v>
      </c>
      <c r="C406" s="217" t="s">
        <v>517</v>
      </c>
      <c r="D406" s="218">
        <v>3111</v>
      </c>
      <c r="E406" s="422" t="s">
        <v>917</v>
      </c>
      <c r="F406" s="219">
        <v>42128</v>
      </c>
      <c r="G406" s="218" t="s">
        <v>866</v>
      </c>
      <c r="H406" s="217" t="s">
        <v>31</v>
      </c>
    </row>
    <row r="407" spans="1:8" x14ac:dyDescent="0.25">
      <c r="A407" s="218">
        <v>1</v>
      </c>
      <c r="B407" s="218">
        <v>3152</v>
      </c>
      <c r="C407" s="217" t="s">
        <v>518</v>
      </c>
      <c r="D407" s="218">
        <v>1074</v>
      </c>
      <c r="E407" s="422" t="s">
        <v>886</v>
      </c>
      <c r="F407" s="219">
        <v>42128</v>
      </c>
      <c r="G407" s="218" t="s">
        <v>866</v>
      </c>
      <c r="H407" s="217" t="s">
        <v>31</v>
      </c>
    </row>
    <row r="408" spans="1:8" x14ac:dyDescent="0.25">
      <c r="A408" s="218">
        <v>1</v>
      </c>
      <c r="B408" s="218">
        <v>3154</v>
      </c>
      <c r="C408" s="217" t="s">
        <v>519</v>
      </c>
      <c r="D408" s="218">
        <v>4171</v>
      </c>
      <c r="E408" s="422" t="s">
        <v>924</v>
      </c>
      <c r="F408" s="219">
        <v>42128</v>
      </c>
      <c r="G408" s="218" t="s">
        <v>866</v>
      </c>
      <c r="H408" s="217" t="s">
        <v>31</v>
      </c>
    </row>
    <row r="409" spans="1:8" x14ac:dyDescent="0.25">
      <c r="A409" s="218">
        <v>1</v>
      </c>
      <c r="B409" s="218">
        <v>3155</v>
      </c>
      <c r="C409" s="217" t="s">
        <v>520</v>
      </c>
      <c r="D409" s="218">
        <v>1074</v>
      </c>
      <c r="E409" s="422" t="s">
        <v>886</v>
      </c>
      <c r="F409" s="219">
        <v>42128</v>
      </c>
      <c r="G409" s="218" t="s">
        <v>866</v>
      </c>
      <c r="H409" s="217" t="s">
        <v>31</v>
      </c>
    </row>
    <row r="410" spans="1:8" x14ac:dyDescent="0.25">
      <c r="A410" s="218">
        <v>1</v>
      </c>
      <c r="B410" s="218">
        <v>3156</v>
      </c>
      <c r="C410" s="217" t="s">
        <v>521</v>
      </c>
      <c r="D410" s="218">
        <v>3111</v>
      </c>
      <c r="E410" s="422" t="s">
        <v>917</v>
      </c>
      <c r="F410" s="219">
        <v>42128</v>
      </c>
      <c r="G410" s="218" t="s">
        <v>866</v>
      </c>
      <c r="H410" s="217" t="s">
        <v>31</v>
      </c>
    </row>
    <row r="411" spans="1:8" x14ac:dyDescent="0.25">
      <c r="A411" s="218">
        <v>1</v>
      </c>
      <c r="B411" s="218">
        <v>3158</v>
      </c>
      <c r="C411" s="217" t="s">
        <v>522</v>
      </c>
      <c r="D411" s="218">
        <v>4171</v>
      </c>
      <c r="E411" s="422" t="s">
        <v>924</v>
      </c>
      <c r="F411" s="219">
        <v>42128</v>
      </c>
      <c r="G411" s="218" t="s">
        <v>866</v>
      </c>
      <c r="H411" s="217" t="s">
        <v>31</v>
      </c>
    </row>
    <row r="412" spans="1:8" x14ac:dyDescent="0.25">
      <c r="A412" s="218">
        <v>1</v>
      </c>
      <c r="B412" s="218">
        <v>3159</v>
      </c>
      <c r="C412" s="217" t="s">
        <v>523</v>
      </c>
      <c r="D412" s="218">
        <v>1074</v>
      </c>
      <c r="E412" s="422" t="s">
        <v>886</v>
      </c>
      <c r="F412" s="219">
        <v>42128</v>
      </c>
      <c r="G412" s="218" t="s">
        <v>866</v>
      </c>
      <c r="H412" s="217" t="s">
        <v>31</v>
      </c>
    </row>
    <row r="413" spans="1:8" x14ac:dyDescent="0.25">
      <c r="A413" s="218">
        <v>1</v>
      </c>
      <c r="B413" s="218">
        <v>3160</v>
      </c>
      <c r="C413" s="217" t="s">
        <v>524</v>
      </c>
      <c r="D413" s="218">
        <v>4171</v>
      </c>
      <c r="E413" s="422" t="s">
        <v>924</v>
      </c>
      <c r="F413" s="219">
        <v>42128</v>
      </c>
      <c r="G413" s="218" t="s">
        <v>866</v>
      </c>
      <c r="H413" s="217" t="s">
        <v>31</v>
      </c>
    </row>
    <row r="414" spans="1:8" x14ac:dyDescent="0.25">
      <c r="A414" s="218">
        <v>1</v>
      </c>
      <c r="B414" s="218">
        <v>3164</v>
      </c>
      <c r="C414" s="217" t="s">
        <v>525</v>
      </c>
      <c r="D414" s="218">
        <v>4171</v>
      </c>
      <c r="E414" s="422" t="s">
        <v>924</v>
      </c>
      <c r="F414" s="219">
        <v>42128</v>
      </c>
      <c r="G414" s="218" t="s">
        <v>866</v>
      </c>
      <c r="H414" s="217" t="s">
        <v>31</v>
      </c>
    </row>
    <row r="415" spans="1:8" x14ac:dyDescent="0.25">
      <c r="A415" s="218">
        <v>1</v>
      </c>
      <c r="B415" s="218">
        <v>3165</v>
      </c>
      <c r="C415" s="217" t="s">
        <v>478</v>
      </c>
      <c r="D415" s="218">
        <v>4172</v>
      </c>
      <c r="E415" s="422" t="s">
        <v>925</v>
      </c>
      <c r="F415" s="219">
        <v>42128</v>
      </c>
      <c r="G415" s="218" t="s">
        <v>866</v>
      </c>
      <c r="H415" s="217" t="s">
        <v>31</v>
      </c>
    </row>
    <row r="416" spans="1:8" x14ac:dyDescent="0.25">
      <c r="A416" s="218">
        <v>1</v>
      </c>
      <c r="B416" s="218">
        <v>3167</v>
      </c>
      <c r="C416" s="217" t="s">
        <v>270</v>
      </c>
      <c r="D416" s="218">
        <v>3111</v>
      </c>
      <c r="E416" s="422" t="s">
        <v>917</v>
      </c>
      <c r="F416" s="219">
        <v>42128</v>
      </c>
      <c r="G416" s="218" t="s">
        <v>866</v>
      </c>
      <c r="H416" s="217" t="s">
        <v>31</v>
      </c>
    </row>
    <row r="417" spans="1:8" x14ac:dyDescent="0.25">
      <c r="A417" s="218">
        <v>1</v>
      </c>
      <c r="B417" s="218">
        <v>3169</v>
      </c>
      <c r="C417" s="217" t="s">
        <v>526</v>
      </c>
      <c r="D417" s="218">
        <v>1074</v>
      </c>
      <c r="E417" s="422" t="s">
        <v>886</v>
      </c>
      <c r="F417" s="219">
        <v>42128</v>
      </c>
      <c r="G417" s="218" t="s">
        <v>866</v>
      </c>
      <c r="H417" s="217" t="s">
        <v>31</v>
      </c>
    </row>
    <row r="418" spans="1:8" x14ac:dyDescent="0.25">
      <c r="A418" s="218">
        <v>1</v>
      </c>
      <c r="B418" s="218">
        <v>3171</v>
      </c>
      <c r="C418" s="217" t="s">
        <v>527</v>
      </c>
      <c r="D418" s="218">
        <v>4171</v>
      </c>
      <c r="E418" s="422" t="s">
        <v>924</v>
      </c>
      <c r="F418" s="219">
        <v>42128</v>
      </c>
      <c r="G418" s="218" t="s">
        <v>866</v>
      </c>
      <c r="H418" s="217" t="s">
        <v>31</v>
      </c>
    </row>
    <row r="419" spans="1:8" x14ac:dyDescent="0.25">
      <c r="A419" s="218">
        <v>1</v>
      </c>
      <c r="B419" s="218">
        <v>3172</v>
      </c>
      <c r="C419" s="217" t="s">
        <v>528</v>
      </c>
      <c r="D419" s="218">
        <v>3111</v>
      </c>
      <c r="E419" s="422" t="s">
        <v>917</v>
      </c>
      <c r="F419" s="219">
        <v>42128</v>
      </c>
      <c r="G419" s="218" t="s">
        <v>866</v>
      </c>
      <c r="H419" s="217" t="s">
        <v>31</v>
      </c>
    </row>
    <row r="420" spans="1:8" x14ac:dyDescent="0.25">
      <c r="A420" s="218">
        <v>1</v>
      </c>
      <c r="B420" s="218">
        <v>3175</v>
      </c>
      <c r="C420" s="217" t="s">
        <v>269</v>
      </c>
      <c r="D420" s="218">
        <v>4172</v>
      </c>
      <c r="E420" s="422" t="s">
        <v>925</v>
      </c>
      <c r="F420" s="219">
        <v>42128</v>
      </c>
      <c r="G420" s="218" t="s">
        <v>866</v>
      </c>
      <c r="H420" s="217" t="s">
        <v>31</v>
      </c>
    </row>
    <row r="421" spans="1:8" x14ac:dyDescent="0.25">
      <c r="A421" s="218">
        <v>1</v>
      </c>
      <c r="B421" s="218">
        <v>3177</v>
      </c>
      <c r="C421" s="217" t="s">
        <v>529</v>
      </c>
      <c r="D421" s="218">
        <v>1074</v>
      </c>
      <c r="E421" s="422" t="s">
        <v>886</v>
      </c>
      <c r="F421" s="219">
        <v>42135</v>
      </c>
      <c r="G421" s="218" t="s">
        <v>866</v>
      </c>
      <c r="H421" s="217" t="s">
        <v>31</v>
      </c>
    </row>
    <row r="422" spans="1:8" x14ac:dyDescent="0.25">
      <c r="A422" s="218">
        <v>1</v>
      </c>
      <c r="B422" s="218">
        <v>3178</v>
      </c>
      <c r="C422" s="217" t="s">
        <v>530</v>
      </c>
      <c r="D422" s="218">
        <v>1074</v>
      </c>
      <c r="E422" s="422" t="s">
        <v>886</v>
      </c>
      <c r="F422" s="219">
        <v>42142</v>
      </c>
      <c r="G422" s="218" t="s">
        <v>866</v>
      </c>
      <c r="H422" s="217" t="s">
        <v>31</v>
      </c>
    </row>
    <row r="423" spans="1:8" x14ac:dyDescent="0.25">
      <c r="A423" s="218">
        <v>1</v>
      </c>
      <c r="B423" s="218">
        <v>3180</v>
      </c>
      <c r="C423" s="217" t="s">
        <v>531</v>
      </c>
      <c r="D423" s="218">
        <v>3122</v>
      </c>
      <c r="E423" s="422" t="s">
        <v>918</v>
      </c>
      <c r="F423" s="219">
        <v>42156</v>
      </c>
      <c r="G423" s="218" t="s">
        <v>866</v>
      </c>
      <c r="H423" s="217" t="s">
        <v>31</v>
      </c>
    </row>
    <row r="424" spans="1:8" x14ac:dyDescent="0.25">
      <c r="A424" s="218">
        <v>1</v>
      </c>
      <c r="B424" s="218">
        <v>3182</v>
      </c>
      <c r="C424" s="217" t="s">
        <v>532</v>
      </c>
      <c r="D424" s="218">
        <v>4170</v>
      </c>
      <c r="E424" s="422" t="s">
        <v>66</v>
      </c>
      <c r="F424" s="219">
        <v>42186</v>
      </c>
      <c r="G424" s="218" t="s">
        <v>866</v>
      </c>
      <c r="H424" s="217" t="s">
        <v>31</v>
      </c>
    </row>
    <row r="425" spans="1:8" x14ac:dyDescent="0.25">
      <c r="A425" s="218">
        <v>1</v>
      </c>
      <c r="B425" s="218">
        <v>3183</v>
      </c>
      <c r="C425" s="217" t="s">
        <v>533</v>
      </c>
      <c r="D425" s="218">
        <v>1181</v>
      </c>
      <c r="E425" s="422" t="s">
        <v>889</v>
      </c>
      <c r="F425" s="219">
        <v>42192</v>
      </c>
      <c r="G425" s="218" t="s">
        <v>866</v>
      </c>
      <c r="H425" s="217" t="s">
        <v>31</v>
      </c>
    </row>
    <row r="426" spans="1:8" x14ac:dyDescent="0.25">
      <c r="A426" s="218">
        <v>1</v>
      </c>
      <c r="B426" s="218">
        <v>3194</v>
      </c>
      <c r="C426" s="217" t="s">
        <v>534</v>
      </c>
      <c r="D426" s="218">
        <v>1180</v>
      </c>
      <c r="E426" s="422" t="s">
        <v>888</v>
      </c>
      <c r="F426" s="219">
        <v>42226</v>
      </c>
      <c r="G426" s="218" t="s">
        <v>866</v>
      </c>
      <c r="H426" s="217" t="s">
        <v>31</v>
      </c>
    </row>
    <row r="427" spans="1:8" x14ac:dyDescent="0.25">
      <c r="A427" s="218">
        <v>1</v>
      </c>
      <c r="B427" s="218">
        <v>3201</v>
      </c>
      <c r="C427" s="217" t="s">
        <v>95</v>
      </c>
      <c r="D427" s="218">
        <v>1190</v>
      </c>
      <c r="E427" s="422" t="s">
        <v>891</v>
      </c>
      <c r="F427" s="219">
        <v>42292</v>
      </c>
      <c r="G427" s="218" t="s">
        <v>866</v>
      </c>
      <c r="H427" s="217" t="s">
        <v>13</v>
      </c>
    </row>
    <row r="428" spans="1:8" x14ac:dyDescent="0.25">
      <c r="A428" s="218">
        <v>1</v>
      </c>
      <c r="B428" s="218">
        <v>3206</v>
      </c>
      <c r="C428" s="217" t="s">
        <v>535</v>
      </c>
      <c r="D428" s="218">
        <v>1190</v>
      </c>
      <c r="E428" s="422" t="s">
        <v>891</v>
      </c>
      <c r="F428" s="219">
        <v>42522</v>
      </c>
      <c r="G428" s="218" t="s">
        <v>866</v>
      </c>
      <c r="H428" s="217" t="s">
        <v>13</v>
      </c>
    </row>
    <row r="429" spans="1:8" x14ac:dyDescent="0.25">
      <c r="A429" s="218">
        <v>1</v>
      </c>
      <c r="B429" s="218">
        <v>3208</v>
      </c>
      <c r="C429" s="217" t="s">
        <v>536</v>
      </c>
      <c r="D429" s="218">
        <v>1160</v>
      </c>
      <c r="E429" s="422" t="s">
        <v>18</v>
      </c>
      <c r="F429" s="219">
        <v>42388</v>
      </c>
      <c r="G429" s="218" t="s">
        <v>866</v>
      </c>
      <c r="H429" s="217" t="s">
        <v>13</v>
      </c>
    </row>
    <row r="430" spans="1:8" x14ac:dyDescent="0.25">
      <c r="A430" s="218">
        <v>1</v>
      </c>
      <c r="B430" s="218">
        <v>3220</v>
      </c>
      <c r="C430" s="217" t="s">
        <v>657</v>
      </c>
      <c r="D430" s="218">
        <v>1230</v>
      </c>
      <c r="E430" s="422" t="s">
        <v>47</v>
      </c>
      <c r="F430" s="219">
        <v>42552</v>
      </c>
      <c r="G430" s="218" t="s">
        <v>866</v>
      </c>
      <c r="H430" s="217" t="s">
        <v>13</v>
      </c>
    </row>
    <row r="431" spans="1:8" x14ac:dyDescent="0.25">
      <c r="A431" s="218">
        <v>1</v>
      </c>
      <c r="B431" s="218">
        <v>3221</v>
      </c>
      <c r="C431" s="217" t="s">
        <v>253</v>
      </c>
      <c r="D431" s="218">
        <v>1200</v>
      </c>
      <c r="E431" s="422" t="s">
        <v>894</v>
      </c>
      <c r="F431" s="219">
        <v>42566</v>
      </c>
      <c r="G431" s="218" t="s">
        <v>866</v>
      </c>
      <c r="H431" s="217" t="s">
        <v>13</v>
      </c>
    </row>
    <row r="432" spans="1:8" x14ac:dyDescent="0.25">
      <c r="A432" s="218">
        <v>3</v>
      </c>
      <c r="B432" s="218">
        <v>3228</v>
      </c>
      <c r="C432" s="217" t="s">
        <v>578</v>
      </c>
      <c r="D432" s="218">
        <v>2202</v>
      </c>
      <c r="E432" s="422" t="s">
        <v>899</v>
      </c>
      <c r="F432" s="219">
        <v>42706</v>
      </c>
      <c r="G432" s="218" t="s">
        <v>866</v>
      </c>
      <c r="H432" s="217" t="s">
        <v>31</v>
      </c>
    </row>
    <row r="433" spans="1:8" x14ac:dyDescent="0.25">
      <c r="A433" s="218">
        <v>1</v>
      </c>
      <c r="B433" s="218">
        <v>3229</v>
      </c>
      <c r="C433" s="217" t="s">
        <v>537</v>
      </c>
      <c r="D433" s="218">
        <v>1192</v>
      </c>
      <c r="E433" s="422" t="s">
        <v>892</v>
      </c>
      <c r="F433" s="219">
        <v>42737</v>
      </c>
      <c r="G433" s="218" t="s">
        <v>866</v>
      </c>
      <c r="H433" s="217" t="s">
        <v>31</v>
      </c>
    </row>
    <row r="434" spans="1:8" x14ac:dyDescent="0.25">
      <c r="A434" s="218">
        <v>1</v>
      </c>
      <c r="B434" s="218">
        <v>3232</v>
      </c>
      <c r="C434" s="217" t="s">
        <v>398</v>
      </c>
      <c r="D434" s="218">
        <v>1192</v>
      </c>
      <c r="E434" s="422" t="s">
        <v>892</v>
      </c>
      <c r="F434" s="219">
        <v>42737</v>
      </c>
      <c r="G434" s="218" t="s">
        <v>866</v>
      </c>
      <c r="H434" s="217" t="s">
        <v>31</v>
      </c>
    </row>
    <row r="435" spans="1:8" x14ac:dyDescent="0.25">
      <c r="A435" s="218">
        <v>1</v>
      </c>
      <c r="B435" s="218">
        <v>3233</v>
      </c>
      <c r="C435" s="217" t="s">
        <v>538</v>
      </c>
      <c r="D435" s="218">
        <v>1193</v>
      </c>
      <c r="E435" s="422" t="s">
        <v>893</v>
      </c>
      <c r="F435" s="219">
        <v>42737</v>
      </c>
      <c r="G435" s="218" t="s">
        <v>866</v>
      </c>
      <c r="H435" s="217" t="s">
        <v>31</v>
      </c>
    </row>
    <row r="436" spans="1:8" x14ac:dyDescent="0.25">
      <c r="A436" s="218">
        <v>1</v>
      </c>
      <c r="B436" s="218">
        <v>3234</v>
      </c>
      <c r="C436" s="217" t="s">
        <v>539</v>
      </c>
      <c r="D436" s="218">
        <v>1193</v>
      </c>
      <c r="E436" s="422" t="s">
        <v>893</v>
      </c>
      <c r="F436" s="219">
        <v>42737</v>
      </c>
      <c r="G436" s="218" t="s">
        <v>866</v>
      </c>
      <c r="H436" s="217" t="s">
        <v>31</v>
      </c>
    </row>
    <row r="437" spans="1:8" x14ac:dyDescent="0.25">
      <c r="A437" s="218">
        <v>1</v>
      </c>
      <c r="B437" s="218">
        <v>3237</v>
      </c>
      <c r="C437" s="217" t="s">
        <v>540</v>
      </c>
      <c r="D437" s="218">
        <v>1193</v>
      </c>
      <c r="E437" s="422" t="s">
        <v>893</v>
      </c>
      <c r="F437" s="219">
        <v>42751</v>
      </c>
      <c r="G437" s="218" t="s">
        <v>866</v>
      </c>
      <c r="H437" s="217" t="s">
        <v>31</v>
      </c>
    </row>
    <row r="438" spans="1:8" x14ac:dyDescent="0.25">
      <c r="A438" s="218">
        <v>1</v>
      </c>
      <c r="B438" s="218">
        <v>3241</v>
      </c>
      <c r="C438" s="217" t="s">
        <v>658</v>
      </c>
      <c r="D438" s="218">
        <v>1192</v>
      </c>
      <c r="E438" s="422" t="s">
        <v>892</v>
      </c>
      <c r="F438" s="219">
        <v>42814</v>
      </c>
      <c r="G438" s="218" t="s">
        <v>866</v>
      </c>
      <c r="H438" s="217" t="s">
        <v>31</v>
      </c>
    </row>
    <row r="439" spans="1:8" x14ac:dyDescent="0.25">
      <c r="A439" s="218">
        <v>1</v>
      </c>
      <c r="B439" s="218">
        <v>3242</v>
      </c>
      <c r="C439" s="217" t="s">
        <v>659</v>
      </c>
      <c r="D439" s="218">
        <v>1192</v>
      </c>
      <c r="E439" s="422" t="s">
        <v>892</v>
      </c>
      <c r="F439" s="219">
        <v>42814</v>
      </c>
      <c r="G439" s="218" t="s">
        <v>866</v>
      </c>
      <c r="H439" s="217" t="s">
        <v>31</v>
      </c>
    </row>
    <row r="440" spans="1:8" x14ac:dyDescent="0.25">
      <c r="A440" s="218">
        <v>1</v>
      </c>
      <c r="B440" s="218">
        <v>3245</v>
      </c>
      <c r="C440" s="217" t="s">
        <v>660</v>
      </c>
      <c r="D440" s="218">
        <v>1101</v>
      </c>
      <c r="E440" s="422" t="s">
        <v>85</v>
      </c>
      <c r="F440" s="219">
        <v>42828</v>
      </c>
      <c r="G440" s="218" t="s">
        <v>866</v>
      </c>
      <c r="H440" s="217" t="s">
        <v>13</v>
      </c>
    </row>
    <row r="441" spans="1:8" x14ac:dyDescent="0.25">
      <c r="A441" s="218">
        <v>1</v>
      </c>
      <c r="B441" s="218">
        <v>3247</v>
      </c>
      <c r="C441" s="217" t="s">
        <v>610</v>
      </c>
      <c r="D441" s="218">
        <v>1000</v>
      </c>
      <c r="E441" s="422" t="s">
        <v>35</v>
      </c>
      <c r="F441" s="219">
        <v>42845</v>
      </c>
      <c r="G441" s="218" t="s">
        <v>866</v>
      </c>
      <c r="H441" s="217" t="s">
        <v>13</v>
      </c>
    </row>
    <row r="442" spans="1:8" x14ac:dyDescent="0.25">
      <c r="A442" s="218">
        <v>1</v>
      </c>
      <c r="B442" s="218">
        <v>3249</v>
      </c>
      <c r="C442" s="217" t="s">
        <v>661</v>
      </c>
      <c r="D442" s="218">
        <v>2200</v>
      </c>
      <c r="E442" s="422" t="s">
        <v>117</v>
      </c>
      <c r="F442" s="219">
        <v>42845</v>
      </c>
      <c r="G442" s="218" t="s">
        <v>866</v>
      </c>
      <c r="H442" s="217" t="s">
        <v>13</v>
      </c>
    </row>
    <row r="443" spans="1:8" x14ac:dyDescent="0.25">
      <c r="A443" s="218">
        <v>1</v>
      </c>
      <c r="B443" s="218">
        <v>3250</v>
      </c>
      <c r="C443" s="217" t="s">
        <v>662</v>
      </c>
      <c r="D443" s="218">
        <v>1031</v>
      </c>
      <c r="E443" s="422" t="s">
        <v>84</v>
      </c>
      <c r="F443" s="219">
        <v>42845</v>
      </c>
      <c r="G443" s="218" t="s">
        <v>866</v>
      </c>
      <c r="H443" s="217" t="s">
        <v>13</v>
      </c>
    </row>
    <row r="444" spans="1:8" x14ac:dyDescent="0.25">
      <c r="A444" s="218">
        <v>1</v>
      </c>
      <c r="B444" s="218">
        <v>3256</v>
      </c>
      <c r="C444" s="217" t="s">
        <v>663</v>
      </c>
      <c r="D444" s="218">
        <v>1130</v>
      </c>
      <c r="E444" s="422" t="s">
        <v>44</v>
      </c>
      <c r="F444" s="219">
        <v>42859</v>
      </c>
      <c r="G444" s="218" t="s">
        <v>866</v>
      </c>
      <c r="H444" s="217" t="s">
        <v>13</v>
      </c>
    </row>
    <row r="445" spans="1:8" x14ac:dyDescent="0.25">
      <c r="A445" s="218">
        <v>1</v>
      </c>
      <c r="B445" s="218">
        <v>3258</v>
      </c>
      <c r="C445" s="217" t="s">
        <v>664</v>
      </c>
      <c r="D445" s="218">
        <v>4130</v>
      </c>
      <c r="E445" s="422" t="s">
        <v>921</v>
      </c>
      <c r="F445" s="219">
        <v>42859</v>
      </c>
      <c r="G445" s="218" t="s">
        <v>866</v>
      </c>
      <c r="H445" s="217" t="s">
        <v>13</v>
      </c>
    </row>
    <row r="446" spans="1:8" x14ac:dyDescent="0.25">
      <c r="A446" s="218">
        <v>1</v>
      </c>
      <c r="B446" s="218">
        <v>3263</v>
      </c>
      <c r="C446" s="217" t="s">
        <v>665</v>
      </c>
      <c r="D446" s="218">
        <v>1032</v>
      </c>
      <c r="E446" s="422" t="s">
        <v>882</v>
      </c>
      <c r="F446" s="219">
        <v>42859</v>
      </c>
      <c r="G446" s="218" t="s">
        <v>866</v>
      </c>
      <c r="H446" s="217" t="s">
        <v>13</v>
      </c>
    </row>
    <row r="447" spans="1:8" x14ac:dyDescent="0.25">
      <c r="A447" s="218">
        <v>1</v>
      </c>
      <c r="B447" s="218">
        <v>3278</v>
      </c>
      <c r="C447" s="217" t="s">
        <v>666</v>
      </c>
      <c r="D447" s="218">
        <v>1162</v>
      </c>
      <c r="E447" s="422" t="s">
        <v>120</v>
      </c>
      <c r="F447" s="219">
        <v>42867</v>
      </c>
      <c r="G447" s="218" t="s">
        <v>866</v>
      </c>
      <c r="H447" s="217" t="s">
        <v>13</v>
      </c>
    </row>
    <row r="448" spans="1:8" x14ac:dyDescent="0.25">
      <c r="A448" s="218">
        <v>1</v>
      </c>
      <c r="B448" s="218">
        <v>3281</v>
      </c>
      <c r="C448" s="217" t="s">
        <v>667</v>
      </c>
      <c r="D448" s="218">
        <v>1193</v>
      </c>
      <c r="E448" s="422" t="s">
        <v>893</v>
      </c>
      <c r="F448" s="219">
        <v>42870</v>
      </c>
      <c r="G448" s="218" t="s">
        <v>866</v>
      </c>
      <c r="H448" s="217" t="s">
        <v>31</v>
      </c>
    </row>
    <row r="449" spans="1:8" x14ac:dyDescent="0.25">
      <c r="A449" s="218">
        <v>1</v>
      </c>
      <c r="B449" s="218">
        <v>3283</v>
      </c>
      <c r="C449" s="217" t="s">
        <v>668</v>
      </c>
      <c r="D449" s="218">
        <v>1220</v>
      </c>
      <c r="E449" s="422" t="s">
        <v>37</v>
      </c>
      <c r="F449" s="219">
        <v>42879</v>
      </c>
      <c r="G449" s="218" t="s">
        <v>866</v>
      </c>
      <c r="H449" s="217" t="s">
        <v>13</v>
      </c>
    </row>
    <row r="450" spans="1:8" x14ac:dyDescent="0.25">
      <c r="A450" s="218">
        <v>1</v>
      </c>
      <c r="B450" s="218">
        <v>3289</v>
      </c>
      <c r="C450" s="217" t="s">
        <v>669</v>
      </c>
      <c r="D450" s="218">
        <v>1100</v>
      </c>
      <c r="E450" s="422" t="s">
        <v>70</v>
      </c>
      <c r="F450" s="219">
        <v>42887</v>
      </c>
      <c r="G450" s="218" t="s">
        <v>866</v>
      </c>
      <c r="H450" s="217" t="s">
        <v>13</v>
      </c>
    </row>
    <row r="451" spans="1:8" x14ac:dyDescent="0.25">
      <c r="A451" s="218">
        <v>1</v>
      </c>
      <c r="B451" s="218">
        <v>3304</v>
      </c>
      <c r="C451" s="217" t="s">
        <v>623</v>
      </c>
      <c r="D451" s="218">
        <v>1150</v>
      </c>
      <c r="E451" s="422" t="s">
        <v>15</v>
      </c>
      <c r="F451" s="219">
        <v>42906</v>
      </c>
      <c r="G451" s="218" t="s">
        <v>866</v>
      </c>
      <c r="H451" s="217" t="s">
        <v>13</v>
      </c>
    </row>
    <row r="452" spans="1:8" x14ac:dyDescent="0.25">
      <c r="A452" s="218">
        <v>1</v>
      </c>
      <c r="B452" s="218">
        <v>3312</v>
      </c>
      <c r="C452" s="217" t="s">
        <v>600</v>
      </c>
      <c r="D452" s="218">
        <v>2100</v>
      </c>
      <c r="E452" s="422" t="s">
        <v>52</v>
      </c>
      <c r="F452" s="219">
        <v>42926</v>
      </c>
      <c r="G452" s="218" t="s">
        <v>866</v>
      </c>
      <c r="H452" s="217" t="s">
        <v>13</v>
      </c>
    </row>
    <row r="453" spans="1:8" x14ac:dyDescent="0.25">
      <c r="A453" s="218">
        <v>1</v>
      </c>
      <c r="B453" s="218">
        <v>3314</v>
      </c>
      <c r="C453" s="217" t="s">
        <v>614</v>
      </c>
      <c r="D453" s="218">
        <v>1190</v>
      </c>
      <c r="E453" s="422" t="s">
        <v>891</v>
      </c>
      <c r="F453" s="219">
        <v>42928</v>
      </c>
      <c r="G453" s="218" t="s">
        <v>866</v>
      </c>
      <c r="H453" s="217" t="s">
        <v>13</v>
      </c>
    </row>
    <row r="454" spans="1:8" x14ac:dyDescent="0.25">
      <c r="A454" s="218">
        <v>1</v>
      </c>
      <c r="B454" s="218">
        <v>3316</v>
      </c>
      <c r="C454" s="217" t="s">
        <v>621</v>
      </c>
      <c r="D454" s="218">
        <v>1120</v>
      </c>
      <c r="E454" s="422" t="s">
        <v>30</v>
      </c>
      <c r="F454" s="219">
        <v>42948</v>
      </c>
      <c r="G454" s="218" t="s">
        <v>866</v>
      </c>
      <c r="H454" s="217" t="s">
        <v>13</v>
      </c>
    </row>
    <row r="455" spans="1:8" x14ac:dyDescent="0.25">
      <c r="A455" s="218">
        <v>1</v>
      </c>
      <c r="B455" s="218">
        <v>3317</v>
      </c>
      <c r="C455" s="217" t="s">
        <v>670</v>
      </c>
      <c r="D455" s="218">
        <v>1141</v>
      </c>
      <c r="E455" s="422" t="s">
        <v>791</v>
      </c>
      <c r="F455" s="219">
        <v>42948</v>
      </c>
      <c r="G455" s="218" t="s">
        <v>866</v>
      </c>
      <c r="H455" s="217" t="s">
        <v>31</v>
      </c>
    </row>
    <row r="456" spans="1:8" x14ac:dyDescent="0.25">
      <c r="A456" s="218">
        <v>1</v>
      </c>
      <c r="B456" s="218">
        <v>3319</v>
      </c>
      <c r="C456" s="217" t="s">
        <v>671</v>
      </c>
      <c r="D456" s="218">
        <v>1190</v>
      </c>
      <c r="E456" s="422" t="s">
        <v>891</v>
      </c>
      <c r="F456" s="219">
        <v>42979</v>
      </c>
      <c r="G456" s="218" t="s">
        <v>866</v>
      </c>
      <c r="H456" s="217" t="s">
        <v>13</v>
      </c>
    </row>
    <row r="457" spans="1:8" x14ac:dyDescent="0.25">
      <c r="A457" s="218">
        <v>1</v>
      </c>
      <c r="B457" s="218">
        <v>3322</v>
      </c>
      <c r="C457" s="217" t="s">
        <v>672</v>
      </c>
      <c r="D457" s="218">
        <v>1181</v>
      </c>
      <c r="E457" s="422" t="s">
        <v>889</v>
      </c>
      <c r="F457" s="219">
        <v>42997</v>
      </c>
      <c r="G457" s="218" t="s">
        <v>866</v>
      </c>
      <c r="H457" s="217" t="s">
        <v>31</v>
      </c>
    </row>
    <row r="458" spans="1:8" x14ac:dyDescent="0.25">
      <c r="A458" s="218">
        <v>1</v>
      </c>
      <c r="B458" s="218">
        <v>3324</v>
      </c>
      <c r="C458" s="217" t="s">
        <v>673</v>
      </c>
      <c r="D458" s="218">
        <v>1031</v>
      </c>
      <c r="E458" s="422" t="s">
        <v>84</v>
      </c>
      <c r="F458" s="219">
        <v>43040</v>
      </c>
      <c r="G458" s="218" t="s">
        <v>866</v>
      </c>
      <c r="H458" s="217" t="s">
        <v>13</v>
      </c>
    </row>
    <row r="459" spans="1:8" x14ac:dyDescent="0.25">
      <c r="A459" s="218">
        <v>1</v>
      </c>
      <c r="B459" s="218">
        <v>3325</v>
      </c>
      <c r="C459" s="217" t="s">
        <v>400</v>
      </c>
      <c r="D459" s="218">
        <v>1140</v>
      </c>
      <c r="E459" s="422" t="s">
        <v>887</v>
      </c>
      <c r="F459" s="219">
        <v>43053</v>
      </c>
      <c r="G459" s="218" t="s">
        <v>866</v>
      </c>
      <c r="H459" s="217" t="s">
        <v>13</v>
      </c>
    </row>
    <row r="460" spans="1:8" x14ac:dyDescent="0.25">
      <c r="A460" s="218">
        <v>1</v>
      </c>
      <c r="B460" s="218">
        <v>3327</v>
      </c>
      <c r="C460" s="217" t="s">
        <v>674</v>
      </c>
      <c r="D460" s="218">
        <v>1170</v>
      </c>
      <c r="E460" s="422" t="s">
        <v>50</v>
      </c>
      <c r="F460" s="219">
        <v>43102</v>
      </c>
      <c r="G460" s="218" t="s">
        <v>866</v>
      </c>
      <c r="H460" s="217" t="s">
        <v>13</v>
      </c>
    </row>
    <row r="461" spans="1:8" x14ac:dyDescent="0.25">
      <c r="A461" s="218">
        <v>1</v>
      </c>
      <c r="B461" s="218">
        <v>3328</v>
      </c>
      <c r="C461" s="217" t="s">
        <v>608</v>
      </c>
      <c r="D461" s="218">
        <v>1150</v>
      </c>
      <c r="E461" s="422" t="s">
        <v>15</v>
      </c>
      <c r="F461" s="219">
        <v>43108</v>
      </c>
      <c r="G461" s="218" t="s">
        <v>866</v>
      </c>
      <c r="H461" s="217" t="s">
        <v>13</v>
      </c>
    </row>
    <row r="462" spans="1:8" x14ac:dyDescent="0.25">
      <c r="A462" s="218">
        <v>1</v>
      </c>
      <c r="B462" s="218">
        <v>3333</v>
      </c>
      <c r="C462" s="217" t="s">
        <v>675</v>
      </c>
      <c r="D462" s="218">
        <v>3111</v>
      </c>
      <c r="E462" s="422" t="s">
        <v>917</v>
      </c>
      <c r="F462" s="219">
        <v>43192</v>
      </c>
      <c r="G462" s="218" t="s">
        <v>866</v>
      </c>
      <c r="H462" s="217" t="s">
        <v>31</v>
      </c>
    </row>
    <row r="463" spans="1:8" x14ac:dyDescent="0.25">
      <c r="A463" s="218">
        <v>1</v>
      </c>
      <c r="B463" s="218">
        <v>3336</v>
      </c>
      <c r="C463" s="217" t="s">
        <v>676</v>
      </c>
      <c r="D463" s="218">
        <v>3111</v>
      </c>
      <c r="E463" s="422" t="s">
        <v>917</v>
      </c>
      <c r="F463" s="219">
        <v>43255</v>
      </c>
      <c r="G463" s="218" t="s">
        <v>866</v>
      </c>
      <c r="H463" s="217" t="s">
        <v>31</v>
      </c>
    </row>
    <row r="464" spans="1:8" x14ac:dyDescent="0.25">
      <c r="A464" s="218">
        <v>1</v>
      </c>
      <c r="B464" s="218">
        <v>3338</v>
      </c>
      <c r="C464" s="217" t="s">
        <v>613</v>
      </c>
      <c r="D464" s="218">
        <v>1160</v>
      </c>
      <c r="E464" s="422" t="s">
        <v>18</v>
      </c>
      <c r="F464" s="219">
        <v>43262</v>
      </c>
      <c r="G464" s="218" t="s">
        <v>866</v>
      </c>
      <c r="H464" s="217" t="s">
        <v>13</v>
      </c>
    </row>
    <row r="465" spans="1:8" x14ac:dyDescent="0.25">
      <c r="A465" s="218">
        <v>1</v>
      </c>
      <c r="B465" s="218">
        <v>3339</v>
      </c>
      <c r="C465" s="217" t="s">
        <v>677</v>
      </c>
      <c r="D465" s="218">
        <v>2100</v>
      </c>
      <c r="E465" s="422" t="s">
        <v>52</v>
      </c>
      <c r="F465" s="219">
        <v>43271</v>
      </c>
      <c r="G465" s="218" t="s">
        <v>866</v>
      </c>
      <c r="H465" s="217" t="s">
        <v>31</v>
      </c>
    </row>
    <row r="466" spans="1:8" x14ac:dyDescent="0.25">
      <c r="A466" s="218">
        <v>1</v>
      </c>
      <c r="B466" s="218">
        <v>3340</v>
      </c>
      <c r="C466" s="217" t="s">
        <v>615</v>
      </c>
      <c r="D466" s="218">
        <v>1210</v>
      </c>
      <c r="E466" s="422" t="s">
        <v>42</v>
      </c>
      <c r="F466" s="219">
        <v>43286</v>
      </c>
      <c r="G466" s="218" t="s">
        <v>866</v>
      </c>
      <c r="H466" s="217" t="s">
        <v>13</v>
      </c>
    </row>
    <row r="467" spans="1:8" x14ac:dyDescent="0.25">
      <c r="A467" s="218">
        <v>1</v>
      </c>
      <c r="B467" s="218">
        <v>3341</v>
      </c>
      <c r="C467" s="217" t="s">
        <v>678</v>
      </c>
      <c r="D467" s="218">
        <v>1161</v>
      </c>
      <c r="E467" s="422" t="s">
        <v>150</v>
      </c>
      <c r="F467" s="219">
        <v>43293</v>
      </c>
      <c r="G467" s="218" t="s">
        <v>866</v>
      </c>
      <c r="H467" s="217" t="s">
        <v>13</v>
      </c>
    </row>
    <row r="468" spans="1:8" x14ac:dyDescent="0.25">
      <c r="A468" s="218">
        <v>1</v>
      </c>
      <c r="B468" s="218">
        <v>3343</v>
      </c>
      <c r="C468" s="217" t="s">
        <v>679</v>
      </c>
      <c r="D468" s="218">
        <v>1080</v>
      </c>
      <c r="E468" s="422" t="s">
        <v>39</v>
      </c>
      <c r="F468" s="219">
        <v>43321</v>
      </c>
      <c r="G468" s="218" t="s">
        <v>866</v>
      </c>
      <c r="H468" s="217" t="s">
        <v>13</v>
      </c>
    </row>
    <row r="469" spans="1:8" x14ac:dyDescent="0.25">
      <c r="A469" s="218">
        <v>1</v>
      </c>
      <c r="B469" s="218">
        <v>3344</v>
      </c>
      <c r="C469" s="217" t="s">
        <v>693</v>
      </c>
      <c r="D469" s="218">
        <v>3111</v>
      </c>
      <c r="E469" s="422" t="s">
        <v>917</v>
      </c>
      <c r="F469" s="219">
        <v>43346</v>
      </c>
      <c r="G469" s="218" t="s">
        <v>866</v>
      </c>
      <c r="H469" s="217" t="s">
        <v>31</v>
      </c>
    </row>
    <row r="470" spans="1:8" x14ac:dyDescent="0.25">
      <c r="A470" s="218">
        <v>1</v>
      </c>
      <c r="B470" s="218">
        <v>3345</v>
      </c>
      <c r="C470" s="217" t="s">
        <v>680</v>
      </c>
      <c r="D470" s="218">
        <v>3111</v>
      </c>
      <c r="E470" s="422" t="s">
        <v>917</v>
      </c>
      <c r="F470" s="219">
        <v>43346</v>
      </c>
      <c r="G470" s="218" t="s">
        <v>866</v>
      </c>
      <c r="H470" s="217" t="s">
        <v>31</v>
      </c>
    </row>
    <row r="471" spans="1:8" x14ac:dyDescent="0.25">
      <c r="A471" s="218">
        <v>1</v>
      </c>
      <c r="B471" s="218">
        <v>3346</v>
      </c>
      <c r="C471" s="217" t="s">
        <v>734</v>
      </c>
      <c r="D471" s="218">
        <v>3111</v>
      </c>
      <c r="E471" s="422" t="s">
        <v>917</v>
      </c>
      <c r="F471" s="219">
        <v>43346</v>
      </c>
      <c r="G471" s="218" t="s">
        <v>866</v>
      </c>
      <c r="H471" s="217" t="s">
        <v>31</v>
      </c>
    </row>
    <row r="472" spans="1:8" x14ac:dyDescent="0.25">
      <c r="A472" s="218">
        <v>1</v>
      </c>
      <c r="B472" s="218">
        <v>3348</v>
      </c>
      <c r="C472" s="217" t="s">
        <v>681</v>
      </c>
      <c r="D472" s="218">
        <v>3111</v>
      </c>
      <c r="E472" s="422" t="s">
        <v>917</v>
      </c>
      <c r="F472" s="219">
        <v>43346</v>
      </c>
      <c r="G472" s="218" t="s">
        <v>866</v>
      </c>
      <c r="H472" s="217" t="s">
        <v>31</v>
      </c>
    </row>
    <row r="473" spans="1:8" x14ac:dyDescent="0.25">
      <c r="A473" s="218">
        <v>1</v>
      </c>
      <c r="B473" s="218">
        <v>3349</v>
      </c>
      <c r="C473" s="217" t="s">
        <v>454</v>
      </c>
      <c r="D473" s="218">
        <v>3111</v>
      </c>
      <c r="E473" s="422" t="s">
        <v>917</v>
      </c>
      <c r="F473" s="219">
        <v>43346</v>
      </c>
      <c r="G473" s="218" t="s">
        <v>866</v>
      </c>
      <c r="H473" s="217" t="s">
        <v>31</v>
      </c>
    </row>
    <row r="474" spans="1:8" x14ac:dyDescent="0.25">
      <c r="A474" s="218">
        <v>1</v>
      </c>
      <c r="B474" s="218">
        <v>3351</v>
      </c>
      <c r="C474" s="217" t="s">
        <v>682</v>
      </c>
      <c r="D474" s="218">
        <v>3111</v>
      </c>
      <c r="E474" s="422" t="s">
        <v>917</v>
      </c>
      <c r="F474" s="219">
        <v>43346</v>
      </c>
      <c r="G474" s="218" t="s">
        <v>866</v>
      </c>
      <c r="H474" s="217" t="s">
        <v>31</v>
      </c>
    </row>
    <row r="475" spans="1:8" x14ac:dyDescent="0.25">
      <c r="A475" s="218">
        <v>1</v>
      </c>
      <c r="B475" s="218">
        <v>3352</v>
      </c>
      <c r="C475" s="217" t="s">
        <v>683</v>
      </c>
      <c r="D475" s="218">
        <v>1141</v>
      </c>
      <c r="E475" s="422" t="s">
        <v>791</v>
      </c>
      <c r="F475" s="219">
        <v>43346</v>
      </c>
      <c r="G475" s="218" t="s">
        <v>866</v>
      </c>
      <c r="H475" s="217" t="s">
        <v>31</v>
      </c>
    </row>
    <row r="476" spans="1:8" x14ac:dyDescent="0.25">
      <c r="A476" s="218">
        <v>1</v>
      </c>
      <c r="B476" s="218">
        <v>3353</v>
      </c>
      <c r="C476" s="217" t="s">
        <v>684</v>
      </c>
      <c r="D476" s="218">
        <v>3111</v>
      </c>
      <c r="E476" s="422" t="s">
        <v>917</v>
      </c>
      <c r="F476" s="219">
        <v>43346</v>
      </c>
      <c r="G476" s="218" t="s">
        <v>866</v>
      </c>
      <c r="H476" s="217" t="s">
        <v>31</v>
      </c>
    </row>
    <row r="477" spans="1:8" x14ac:dyDescent="0.25">
      <c r="A477" s="218">
        <v>1</v>
      </c>
      <c r="B477" s="218">
        <v>3354</v>
      </c>
      <c r="C477" s="217" t="s">
        <v>694</v>
      </c>
      <c r="D477" s="218">
        <v>3111</v>
      </c>
      <c r="E477" s="422" t="s">
        <v>917</v>
      </c>
      <c r="F477" s="219">
        <v>43362</v>
      </c>
      <c r="G477" s="218" t="s">
        <v>866</v>
      </c>
      <c r="H477" s="217" t="s">
        <v>31</v>
      </c>
    </row>
    <row r="478" spans="1:8" x14ac:dyDescent="0.25">
      <c r="A478" s="218">
        <v>1</v>
      </c>
      <c r="B478" s="218">
        <v>3355</v>
      </c>
      <c r="C478" s="217" t="s">
        <v>695</v>
      </c>
      <c r="D478" s="218">
        <v>3111</v>
      </c>
      <c r="E478" s="422" t="s">
        <v>917</v>
      </c>
      <c r="F478" s="219">
        <v>43362</v>
      </c>
      <c r="G478" s="218" t="s">
        <v>866</v>
      </c>
      <c r="H478" s="217" t="s">
        <v>31</v>
      </c>
    </row>
    <row r="479" spans="1:8" x14ac:dyDescent="0.25">
      <c r="A479" s="218">
        <v>1</v>
      </c>
      <c r="B479" s="218">
        <v>3356</v>
      </c>
      <c r="C479" s="217" t="s">
        <v>696</v>
      </c>
      <c r="D479" s="218">
        <v>4171</v>
      </c>
      <c r="E479" s="422" t="s">
        <v>924</v>
      </c>
      <c r="F479" s="219">
        <v>43362</v>
      </c>
      <c r="G479" s="218" t="s">
        <v>866</v>
      </c>
      <c r="H479" s="217" t="s">
        <v>31</v>
      </c>
    </row>
    <row r="480" spans="1:8" x14ac:dyDescent="0.25">
      <c r="A480" s="218">
        <v>1</v>
      </c>
      <c r="B480" s="218">
        <v>3358</v>
      </c>
      <c r="C480" s="217" t="s">
        <v>697</v>
      </c>
      <c r="D480" s="218">
        <v>1200</v>
      </c>
      <c r="E480" s="422" t="s">
        <v>894</v>
      </c>
      <c r="F480" s="219">
        <v>43501</v>
      </c>
      <c r="G480" s="218" t="s">
        <v>866</v>
      </c>
      <c r="H480" s="217" t="s">
        <v>13</v>
      </c>
    </row>
    <row r="481" spans="1:8" x14ac:dyDescent="0.25">
      <c r="A481" s="218">
        <v>1</v>
      </c>
      <c r="B481" s="218">
        <v>3359</v>
      </c>
      <c r="C481" s="217" t="s">
        <v>703</v>
      </c>
      <c r="D481" s="218">
        <v>1080</v>
      </c>
      <c r="E481" s="422" t="s">
        <v>39</v>
      </c>
      <c r="F481" s="219">
        <v>43514</v>
      </c>
      <c r="G481" s="218" t="s">
        <v>866</v>
      </c>
      <c r="H481" s="217" t="s">
        <v>13</v>
      </c>
    </row>
    <row r="482" spans="1:8" x14ac:dyDescent="0.25">
      <c r="A482" s="218">
        <v>1</v>
      </c>
      <c r="B482" s="218">
        <v>3361</v>
      </c>
      <c r="C482" s="217" t="s">
        <v>725</v>
      </c>
      <c r="D482" s="218">
        <v>1080</v>
      </c>
      <c r="E482" s="422" t="s">
        <v>39</v>
      </c>
      <c r="F482" s="219">
        <v>43587</v>
      </c>
      <c r="G482" s="218" t="s">
        <v>866</v>
      </c>
      <c r="H482" s="217" t="s">
        <v>13</v>
      </c>
    </row>
    <row r="483" spans="1:8" x14ac:dyDescent="0.25">
      <c r="A483" s="218">
        <v>1</v>
      </c>
      <c r="B483" s="218">
        <v>3362</v>
      </c>
      <c r="C483" s="217" t="s">
        <v>726</v>
      </c>
      <c r="D483" s="218">
        <v>1162</v>
      </c>
      <c r="E483" s="422" t="s">
        <v>120</v>
      </c>
      <c r="F483" s="219">
        <v>43587</v>
      </c>
      <c r="G483" s="218" t="s">
        <v>866</v>
      </c>
      <c r="H483" s="217" t="s">
        <v>13</v>
      </c>
    </row>
    <row r="484" spans="1:8" x14ac:dyDescent="0.25">
      <c r="A484" s="218">
        <v>1</v>
      </c>
      <c r="B484" s="218">
        <v>3364</v>
      </c>
      <c r="C484" s="217" t="s">
        <v>727</v>
      </c>
      <c r="D484" s="218">
        <v>3111</v>
      </c>
      <c r="E484" s="422" t="s">
        <v>917</v>
      </c>
      <c r="F484" s="219">
        <v>43699</v>
      </c>
      <c r="G484" s="218" t="s">
        <v>866</v>
      </c>
      <c r="H484" s="217" t="s">
        <v>31</v>
      </c>
    </row>
    <row r="485" spans="1:8" x14ac:dyDescent="0.25">
      <c r="A485" s="218">
        <v>1</v>
      </c>
      <c r="B485" s="218">
        <v>3365</v>
      </c>
      <c r="C485" s="217" t="s">
        <v>728</v>
      </c>
      <c r="D485" s="218">
        <v>1007</v>
      </c>
      <c r="E485" s="422" t="s">
        <v>879</v>
      </c>
      <c r="F485" s="219">
        <v>43844</v>
      </c>
      <c r="G485" s="218" t="s">
        <v>866</v>
      </c>
      <c r="H485" s="217" t="s">
        <v>13</v>
      </c>
    </row>
    <row r="486" spans="1:8" x14ac:dyDescent="0.25">
      <c r="A486" s="218">
        <v>1</v>
      </c>
      <c r="B486" s="218">
        <v>3366</v>
      </c>
      <c r="C486" s="217" t="s">
        <v>729</v>
      </c>
      <c r="D486" s="218">
        <v>1006</v>
      </c>
      <c r="E486" s="422" t="s">
        <v>878</v>
      </c>
      <c r="F486" s="219">
        <v>43857</v>
      </c>
      <c r="G486" s="218" t="s">
        <v>866</v>
      </c>
      <c r="H486" s="217" t="s">
        <v>13</v>
      </c>
    </row>
    <row r="487" spans="1:8" x14ac:dyDescent="0.25">
      <c r="A487" s="218">
        <v>1</v>
      </c>
      <c r="B487" s="218">
        <v>3367</v>
      </c>
      <c r="C487" s="217" t="s">
        <v>730</v>
      </c>
      <c r="D487" s="218">
        <v>1007</v>
      </c>
      <c r="E487" s="422" t="s">
        <v>879</v>
      </c>
      <c r="F487" s="219">
        <v>43864</v>
      </c>
      <c r="G487" s="218" t="s">
        <v>866</v>
      </c>
      <c r="H487" s="217" t="s">
        <v>13</v>
      </c>
    </row>
    <row r="488" spans="1:8" x14ac:dyDescent="0.25">
      <c r="A488" s="218">
        <v>1</v>
      </c>
      <c r="B488" s="218">
        <v>3370</v>
      </c>
      <c r="C488" s="217" t="s">
        <v>731</v>
      </c>
      <c r="D488" s="218">
        <v>1201</v>
      </c>
      <c r="E488" s="422" t="s">
        <v>847</v>
      </c>
      <c r="F488" s="219">
        <v>43970</v>
      </c>
      <c r="G488" s="218" t="s">
        <v>866</v>
      </c>
      <c r="H488" s="217" t="s">
        <v>13</v>
      </c>
    </row>
    <row r="489" spans="1:8" x14ac:dyDescent="0.25">
      <c r="A489" s="218">
        <v>1</v>
      </c>
      <c r="B489" s="218">
        <v>3373</v>
      </c>
      <c r="C489" s="217" t="s">
        <v>788</v>
      </c>
      <c r="D489" s="218">
        <v>1004</v>
      </c>
      <c r="E489" s="422" t="s">
        <v>876</v>
      </c>
      <c r="F489" s="219">
        <v>44013</v>
      </c>
      <c r="G489" s="218" t="s">
        <v>866</v>
      </c>
      <c r="H489" s="217" t="s">
        <v>13</v>
      </c>
    </row>
    <row r="490" spans="1:8" x14ac:dyDescent="0.25">
      <c r="A490" s="218">
        <v>1</v>
      </c>
      <c r="B490" s="218">
        <v>3375</v>
      </c>
      <c r="C490" s="217" t="s">
        <v>789</v>
      </c>
      <c r="D490" s="218">
        <v>2200</v>
      </c>
      <c r="E490" s="422" t="s">
        <v>117</v>
      </c>
      <c r="F490" s="219">
        <v>44046</v>
      </c>
      <c r="G490" s="218" t="s">
        <v>866</v>
      </c>
      <c r="H490" s="217" t="s">
        <v>13</v>
      </c>
    </row>
    <row r="491" spans="1:8" x14ac:dyDescent="0.25">
      <c r="A491" s="218">
        <v>1</v>
      </c>
      <c r="B491" s="218">
        <v>3376</v>
      </c>
      <c r="C491" s="217" t="s">
        <v>814</v>
      </c>
      <c r="D491" s="218">
        <v>3111</v>
      </c>
      <c r="E491" s="422" t="s">
        <v>917</v>
      </c>
      <c r="F491" s="219">
        <v>44158</v>
      </c>
      <c r="G491" s="218" t="s">
        <v>866</v>
      </c>
      <c r="H491" s="217" t="s">
        <v>31</v>
      </c>
    </row>
    <row r="492" spans="1:8" x14ac:dyDescent="0.25">
      <c r="A492" s="218">
        <v>1</v>
      </c>
      <c r="B492" s="218">
        <v>3378</v>
      </c>
      <c r="C492" s="217" t="s">
        <v>812</v>
      </c>
      <c r="D492" s="218">
        <v>1130</v>
      </c>
      <c r="E492" s="422" t="s">
        <v>44</v>
      </c>
      <c r="F492" s="219">
        <v>44210</v>
      </c>
      <c r="G492" s="218" t="s">
        <v>866</v>
      </c>
      <c r="H492" s="217" t="s">
        <v>13</v>
      </c>
    </row>
    <row r="493" spans="1:8" x14ac:dyDescent="0.25">
      <c r="A493" s="218">
        <v>1</v>
      </c>
      <c r="B493" s="218">
        <v>3379</v>
      </c>
      <c r="C493" s="217" t="s">
        <v>813</v>
      </c>
      <c r="D493" s="218">
        <v>1006</v>
      </c>
      <c r="E493" s="422" t="s">
        <v>878</v>
      </c>
      <c r="F493" s="219">
        <v>44210</v>
      </c>
      <c r="G493" s="218" t="s">
        <v>866</v>
      </c>
      <c r="H493" s="217" t="s">
        <v>13</v>
      </c>
    </row>
    <row r="494" spans="1:8" x14ac:dyDescent="0.25">
      <c r="A494" s="218">
        <v>1</v>
      </c>
      <c r="B494" s="218">
        <v>3380</v>
      </c>
      <c r="C494" s="217" t="s">
        <v>815</v>
      </c>
      <c r="D494" s="218">
        <v>1080</v>
      </c>
      <c r="E494" s="422" t="s">
        <v>39</v>
      </c>
      <c r="F494" s="219">
        <v>44230</v>
      </c>
      <c r="G494" s="218" t="s">
        <v>866</v>
      </c>
      <c r="H494" s="217" t="s">
        <v>13</v>
      </c>
    </row>
    <row r="495" spans="1:8" x14ac:dyDescent="0.25">
      <c r="A495" s="218">
        <v>1</v>
      </c>
      <c r="B495" s="218">
        <v>3381</v>
      </c>
      <c r="C495" s="217" t="s">
        <v>816</v>
      </c>
      <c r="D495" s="218">
        <v>4172</v>
      </c>
      <c r="E495" s="422" t="s">
        <v>925</v>
      </c>
      <c r="F495" s="219">
        <v>44230</v>
      </c>
      <c r="G495" s="218" t="s">
        <v>866</v>
      </c>
      <c r="H495" s="217" t="s">
        <v>13</v>
      </c>
    </row>
    <row r="496" spans="1:8" x14ac:dyDescent="0.25">
      <c r="A496" s="218">
        <v>1</v>
      </c>
      <c r="B496" s="218">
        <v>3382</v>
      </c>
      <c r="C496" s="217" t="s">
        <v>817</v>
      </c>
      <c r="D496" s="218">
        <v>2001</v>
      </c>
      <c r="E496" s="422" t="s">
        <v>895</v>
      </c>
      <c r="F496" s="219">
        <v>44230</v>
      </c>
      <c r="G496" s="218" t="s">
        <v>866</v>
      </c>
      <c r="H496" s="217" t="s">
        <v>13</v>
      </c>
    </row>
    <row r="497" spans="1:8" x14ac:dyDescent="0.25">
      <c r="A497" s="218">
        <v>1</v>
      </c>
      <c r="B497" s="218">
        <v>3383</v>
      </c>
      <c r="C497" s="217" t="s">
        <v>822</v>
      </c>
      <c r="D497" s="218">
        <v>1000</v>
      </c>
      <c r="E497" s="422" t="s">
        <v>35</v>
      </c>
      <c r="F497" s="219">
        <v>44260</v>
      </c>
      <c r="G497" s="218" t="s">
        <v>866</v>
      </c>
      <c r="H497" s="217" t="s">
        <v>13</v>
      </c>
    </row>
    <row r="498" spans="1:8" x14ac:dyDescent="0.25">
      <c r="A498" s="218">
        <v>1</v>
      </c>
      <c r="B498" s="218">
        <v>3384</v>
      </c>
      <c r="C498" s="217" t="s">
        <v>834</v>
      </c>
      <c r="D498" s="218">
        <v>1050</v>
      </c>
      <c r="E498" s="422" t="s">
        <v>883</v>
      </c>
      <c r="F498" s="219">
        <v>44298</v>
      </c>
      <c r="G498" s="218" t="s">
        <v>866</v>
      </c>
      <c r="H498" s="217" t="s">
        <v>13</v>
      </c>
    </row>
    <row r="499" spans="1:8" x14ac:dyDescent="0.25">
      <c r="A499" s="218">
        <v>1</v>
      </c>
      <c r="B499" s="218">
        <v>3385</v>
      </c>
      <c r="C499" s="217" t="s">
        <v>825</v>
      </c>
      <c r="D499" s="218">
        <v>1120</v>
      </c>
      <c r="E499" s="422" t="s">
        <v>30</v>
      </c>
      <c r="F499" s="219">
        <v>44305</v>
      </c>
      <c r="G499" s="218" t="s">
        <v>866</v>
      </c>
      <c r="H499" s="217" t="s">
        <v>13</v>
      </c>
    </row>
    <row r="500" spans="1:8" x14ac:dyDescent="0.25">
      <c r="A500" s="218">
        <v>1</v>
      </c>
      <c r="B500" s="218">
        <v>3386</v>
      </c>
      <c r="C500" s="217" t="s">
        <v>827</v>
      </c>
      <c r="D500" s="218">
        <v>1000</v>
      </c>
      <c r="E500" s="422" t="s">
        <v>35</v>
      </c>
      <c r="F500" s="219">
        <v>44354</v>
      </c>
      <c r="G500" s="218" t="s">
        <v>866</v>
      </c>
      <c r="H500" s="217" t="s">
        <v>13</v>
      </c>
    </row>
    <row r="501" spans="1:8" x14ac:dyDescent="0.25">
      <c r="A501" s="218">
        <v>1</v>
      </c>
      <c r="B501" s="218">
        <v>3387</v>
      </c>
      <c r="C501" s="217" t="s">
        <v>835</v>
      </c>
      <c r="D501" s="218">
        <v>1110</v>
      </c>
      <c r="E501" s="422" t="s">
        <v>33</v>
      </c>
      <c r="F501" s="219">
        <v>44354</v>
      </c>
      <c r="G501" s="218" t="s">
        <v>866</v>
      </c>
      <c r="H501" s="217" t="s">
        <v>13</v>
      </c>
    </row>
    <row r="502" spans="1:8" x14ac:dyDescent="0.25">
      <c r="A502" s="218">
        <v>1</v>
      </c>
      <c r="B502" s="218">
        <v>8249</v>
      </c>
      <c r="C502" s="217" t="s">
        <v>80</v>
      </c>
      <c r="D502" s="218">
        <v>1000</v>
      </c>
      <c r="E502" s="422" t="s">
        <v>35</v>
      </c>
      <c r="F502" s="219">
        <v>38285</v>
      </c>
      <c r="G502" s="218" t="s">
        <v>866</v>
      </c>
      <c r="H502" s="217" t="s">
        <v>13</v>
      </c>
    </row>
    <row r="503" spans="1:8" x14ac:dyDescent="0.25">
      <c r="A503" s="138"/>
      <c r="B503" s="138"/>
      <c r="C503" s="139"/>
      <c r="D503" s="138"/>
      <c r="E503" s="422"/>
      <c r="F503" s="141"/>
      <c r="G503" s="138"/>
    </row>
    <row r="504" spans="1:8" x14ac:dyDescent="0.25">
      <c r="A504" s="138"/>
      <c r="B504" s="138"/>
      <c r="C504" s="139"/>
      <c r="D504" s="138"/>
      <c r="E504" s="422"/>
      <c r="F504" s="141"/>
      <c r="G504" s="138"/>
    </row>
    <row r="505" spans="1:8" x14ac:dyDescent="0.25">
      <c r="A505" s="138"/>
      <c r="B505" s="138"/>
      <c r="C505" s="139"/>
      <c r="D505" s="138"/>
      <c r="E505" s="422"/>
      <c r="F505" s="141"/>
      <c r="G505" s="138"/>
    </row>
    <row r="506" spans="1:8" x14ac:dyDescent="0.25">
      <c r="A506" s="138"/>
      <c r="B506" s="138"/>
      <c r="C506" s="139"/>
      <c r="D506" s="138"/>
      <c r="E506" s="422"/>
      <c r="F506" s="141"/>
      <c r="G506" s="138"/>
    </row>
    <row r="507" spans="1:8" x14ac:dyDescent="0.25">
      <c r="A507" s="139"/>
      <c r="B507" s="139"/>
      <c r="C507" s="139"/>
      <c r="D507" s="139"/>
      <c r="E507" s="417"/>
      <c r="F507" s="139"/>
      <c r="G507" s="139"/>
    </row>
    <row r="508" spans="1:8" x14ac:dyDescent="0.25">
      <c r="A508" s="139"/>
      <c r="B508" s="139"/>
      <c r="C508" s="139"/>
      <c r="D508" s="139"/>
      <c r="E508" s="417"/>
      <c r="F508" s="139"/>
      <c r="G508" s="139"/>
    </row>
    <row r="509" spans="1:8" s="81" customFormat="1" x14ac:dyDescent="0.25">
      <c r="A509" s="139"/>
      <c r="B509" s="139"/>
      <c r="C509" s="139"/>
      <c r="D509" s="139"/>
      <c r="E509" s="417"/>
      <c r="F509" s="139"/>
      <c r="G509" s="139"/>
    </row>
    <row r="510" spans="1:8" x14ac:dyDescent="0.25">
      <c r="A510" s="139"/>
      <c r="B510" s="139"/>
      <c r="C510" s="139"/>
      <c r="D510" s="139"/>
      <c r="E510" s="417"/>
      <c r="F510" s="139"/>
      <c r="G510" s="139"/>
    </row>
    <row r="511" spans="1:8" x14ac:dyDescent="0.25">
      <c r="A511" s="139"/>
      <c r="B511" s="139"/>
      <c r="C511" s="139"/>
      <c r="D511" s="139"/>
      <c r="E511" s="417"/>
      <c r="F511" s="139"/>
      <c r="G511" s="139"/>
    </row>
    <row r="512" spans="1:8" x14ac:dyDescent="0.25">
      <c r="A512" s="139"/>
      <c r="B512" s="139"/>
      <c r="C512" s="139"/>
      <c r="D512" s="139"/>
      <c r="E512" s="417"/>
      <c r="F512" s="139"/>
      <c r="G512" s="139"/>
    </row>
  </sheetData>
  <conditionalFormatting sqref="B509:B1048576 B1:B507">
    <cfRule type="duplicateValues" dxfId="2" priority="4"/>
  </conditionalFormatting>
  <conditionalFormatting sqref="B509:B1048576">
    <cfRule type="duplicateValues" dxfId="1" priority="3"/>
  </conditionalFormatting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CARGOS COMISSIONADOS</vt:lpstr>
      <vt:lpstr>FUNÇÕES GRATIFICADAS</vt:lpstr>
      <vt:lpstr>CONSELHEIROS E COMISSÕES</vt:lpstr>
      <vt:lpstr>EQUIVALÊNCIA</vt:lpstr>
      <vt:lpstr>SRA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2022-01-04T13:51:32Z</dcterms:modified>
</cp:coreProperties>
</file>