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 tabRatio="873" firstSheet="1" activeTab="1"/>
  </bookViews>
  <sheets>
    <sheet name="Vigentes" sheetId="6" r:id="rId1"/>
    <sheet name="Convênios 2021" sheetId="7" r:id="rId2"/>
    <sheet name="Convênios 2020" sheetId="8" state="hidden" r:id="rId3"/>
    <sheet name="Convênios 2019" sheetId="9" state="hidden" r:id="rId4"/>
    <sheet name="Convênios 2018" sheetId="10" state="hidden" r:id="rId5"/>
    <sheet name="Convênios 2017" sheetId="11" state="hidden" r:id="rId6"/>
    <sheet name="Convênios 2016" sheetId="12" state="hidden" r:id="rId7"/>
    <sheet name="Convênios 2015" sheetId="13" state="hidden" r:id="rId8"/>
    <sheet name="plan" sheetId="14" state="hidden" r:id="rId9"/>
  </sheets>
  <definedNames>
    <definedName name="_xlnm.Print_Area" localSheetId="0">Vigentes!$B$2:$AE$28</definedName>
  </definedNames>
  <calcPr calcId="124519"/>
</workbook>
</file>

<file path=xl/calcChain.xml><?xml version="1.0" encoding="utf-8"?>
<calcChain xmlns="http://schemas.openxmlformats.org/spreadsheetml/2006/main">
  <c r="T85" i="6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 l="1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 l="1"/>
</calcChain>
</file>

<file path=xl/sharedStrings.xml><?xml version="1.0" encoding="utf-8"?>
<sst xmlns="http://schemas.openxmlformats.org/spreadsheetml/2006/main" count="1359" uniqueCount="568">
  <si>
    <t>CNPJ</t>
  </si>
  <si>
    <t>FORNECEDOR</t>
  </si>
  <si>
    <t>SERVIÇO/MATERIAL</t>
  </si>
  <si>
    <t>LICITAÇÃO</t>
  </si>
  <si>
    <t>ADITIVO</t>
  </si>
  <si>
    <t>VIGÊNCIA</t>
  </si>
  <si>
    <t>OBSERVAÇÃO</t>
  </si>
  <si>
    <t>GESTOR DO CONTRATO</t>
  </si>
  <si>
    <t>SITUAÇÃO</t>
  </si>
  <si>
    <t>PUBLICAÇÃO</t>
  </si>
  <si>
    <t>TÉRMINO</t>
  </si>
  <si>
    <t>MERCK S/A</t>
  </si>
  <si>
    <t>04.836.320/0001-37</t>
  </si>
  <si>
    <t>REMOÇÃO DE LIXO</t>
  </si>
  <si>
    <t>017/15  P.E. 013/15</t>
  </si>
  <si>
    <t>AMANDA OLIVEIRA</t>
  </si>
  <si>
    <t>09.282.163/0001-89</t>
  </si>
  <si>
    <t>1º TERMO</t>
  </si>
  <si>
    <t>34.028.316/0021-57</t>
  </si>
  <si>
    <t>DISPENSA S/N</t>
  </si>
  <si>
    <t>3º TERMO</t>
  </si>
  <si>
    <t>4º TERMO</t>
  </si>
  <si>
    <t>41.025.313/0001-81</t>
  </si>
  <si>
    <t>AQUISIÇÃO DE GAS NATURAL CANALIZADO</t>
  </si>
  <si>
    <t>LEDUAR GUEDES</t>
  </si>
  <si>
    <t>POR DEMANDA</t>
  </si>
  <si>
    <t>5º TERMO</t>
  </si>
  <si>
    <t>2º TERMO</t>
  </si>
  <si>
    <t>41.238.668/0001-59</t>
  </si>
  <si>
    <t>S/N</t>
  </si>
  <si>
    <t>JOSE VITAL</t>
  </si>
  <si>
    <t>42.194.191/0001-10</t>
  </si>
  <si>
    <t>010.564.953/0001-36</t>
  </si>
  <si>
    <t>CONTRATO DE COMODATO</t>
  </si>
  <si>
    <t>LEDUAR LIMA</t>
  </si>
  <si>
    <t>6º TERMO</t>
  </si>
  <si>
    <t>24.135.279/0001-89</t>
  </si>
  <si>
    <t>SERVIÇO ADVOCATÍCIO</t>
  </si>
  <si>
    <t>110/15 INEX. 011/15</t>
  </si>
  <si>
    <t>SERVIÇO POSTAL</t>
  </si>
  <si>
    <t>087/15 INEX. 008/15</t>
  </si>
  <si>
    <t>MARCELO MENELAU</t>
  </si>
  <si>
    <t>ANO</t>
  </si>
  <si>
    <t>7º TERMO</t>
  </si>
  <si>
    <t>075/15 P.E 035/15</t>
  </si>
  <si>
    <t>SERVIÇO DE VIGILANCIA</t>
  </si>
  <si>
    <t>15.195.617/0001-87</t>
  </si>
  <si>
    <t>69.034.668/0001-56</t>
  </si>
  <si>
    <t>FORNECIMENTO DE VALE CULTURA</t>
  </si>
  <si>
    <t>107/15 P.E. 060/15</t>
  </si>
  <si>
    <t>LAVANDERIA HOSPITALAR</t>
  </si>
  <si>
    <t>037/15 P.P 003/15</t>
  </si>
  <si>
    <t>06.272.575/0048-03</t>
  </si>
  <si>
    <t>13.211.037/0001-00</t>
  </si>
  <si>
    <t>030/16 P.E 018/16</t>
  </si>
  <si>
    <t>REFEITÓRIO</t>
  </si>
  <si>
    <t>MANUT DE MAQUINARIO</t>
  </si>
  <si>
    <t>039/16 P.E 025/16</t>
  </si>
  <si>
    <t>SERVIÇOS TERCEIRIZADOS</t>
  </si>
  <si>
    <t>25.354.812/0001-66</t>
  </si>
  <si>
    <t>MANUT. AUTOCLAVES</t>
  </si>
  <si>
    <t>043/16 P.E 028/16</t>
  </si>
  <si>
    <t>036/16 P.E 023/16</t>
  </si>
  <si>
    <t>VALE REFEIÇÃO E ALIMENTAÇÃO</t>
  </si>
  <si>
    <t>SEGURO PREDIAL</t>
  </si>
  <si>
    <t>061383493/0001-80</t>
  </si>
  <si>
    <t>079/16 P.E 051/16</t>
  </si>
  <si>
    <t>COSET</t>
  </si>
  <si>
    <t>VALOR INICIAL</t>
  </si>
  <si>
    <t>TESTE DE AJUSTE E BALANEAMENTO TAB</t>
  </si>
  <si>
    <t>123/16 P.E 085/16</t>
  </si>
  <si>
    <t xml:space="preserve">EUGÊNIO PACELLI </t>
  </si>
  <si>
    <t xml:space="preserve">COMPAHIA DE SEGUROS PREVIDÊNCIA DO SUL </t>
  </si>
  <si>
    <t>PARVI LOCADORA LTDA</t>
  </si>
  <si>
    <t>FÁBIO MACEDO</t>
  </si>
  <si>
    <t>024/2017 P.E 017/2017</t>
  </si>
  <si>
    <t>004/2017 P.E. 003/2017</t>
  </si>
  <si>
    <t>023/2017 P.E 016/2017</t>
  </si>
  <si>
    <t>049/2017 DISPENSA 006/2017</t>
  </si>
  <si>
    <t>041/2017 P.E. 031/2017</t>
  </si>
  <si>
    <t>ANDRE MELO</t>
  </si>
  <si>
    <t>CONT.</t>
  </si>
  <si>
    <t>PRORROG</t>
  </si>
  <si>
    <t>INICIO</t>
  </si>
  <si>
    <t>MANUTENÇÃO DE CONDICIONADORES DE AR</t>
  </si>
  <si>
    <t>CORINTHO ENGENHARIA LTDA</t>
  </si>
  <si>
    <t>MANUTENÇÃO PREVENT. E CORRET. PREDIAL</t>
  </si>
  <si>
    <t>PRÉ-SELEÇÃO E GESTÃO  JOVENS APRENDIZES</t>
  </si>
  <si>
    <t>004/18 DISP. 001/18</t>
  </si>
  <si>
    <t>ASSISTÊNCIA ODONTOLÓGICA</t>
  </si>
  <si>
    <t>011/18 P.E 009/18</t>
  </si>
  <si>
    <t>SMART TELECOMUNICAÇÕES E SERVIÇOS LTDA.</t>
  </si>
  <si>
    <t>FORNECIMENTO DE LINKS DE ACESSO A INTERNET</t>
  </si>
  <si>
    <t>015/18 P. E.013/18</t>
  </si>
  <si>
    <t>JOSÉ EDUARDO</t>
  </si>
  <si>
    <t>LOCAÇÃO ANUAL DE VEÍCULOS ADMINISTRATIVOS</t>
  </si>
  <si>
    <t>TOLEDO DO BRASIL IND. DE BALANÇAS LTDA</t>
  </si>
  <si>
    <t>MANUTENÇÃO PREV. E CORRT., CALIBRAÇÃO E INSPEÇÃO - BALANÇAS</t>
  </si>
  <si>
    <t>SERVIÇO GRÁFICO E PAPELARIA</t>
  </si>
  <si>
    <t>RESERVA, EMISSÃO E ENTREGA DEPASSAGEM AÉREA</t>
  </si>
  <si>
    <t>PRESTAÇÃO DE SERV. DE SEGURO DE VIDA E ACIDENTES PESSOAIS</t>
  </si>
  <si>
    <t>MANUTENÇÃO DE EQUIP. DE REGIS DE PONTO</t>
  </si>
  <si>
    <t xml:space="preserve"> LOCAÇÃO ANUAL DE VEÍCULOS ADMINISTRATIVOS, CLASSIFICAÇÃO VS-1</t>
  </si>
  <si>
    <t>PARCERIA DE DESENVOLVIMENTO PRODUTIVO - PDP</t>
  </si>
  <si>
    <t>SERVIÇO DE LOCAÇÃO DE ESTAÇÃO DE TRABALHO</t>
  </si>
  <si>
    <t>008/2017 P.E.007/2017</t>
  </si>
  <si>
    <t xml:space="preserve">P.L. 049.17.X.PE.037.SAD - P.E. 033/17 </t>
  </si>
  <si>
    <t>JOSÉ VITAL</t>
  </si>
  <si>
    <t>AGNALDO BOTELHO CARDOSO EIRELI</t>
  </si>
  <si>
    <t>SERVIÇOS DE MANUT. E SUPORTE TECN. DE SOFTWARE</t>
  </si>
  <si>
    <t>027/2018 P.E. 024/18</t>
  </si>
  <si>
    <t>LUCIANA AQUINO</t>
  </si>
  <si>
    <t>GHS INDÚSTRIA E SERVIÇOS LTDA</t>
  </si>
  <si>
    <t xml:space="preserve">SERVIÇO DE CONDICIONAMENTO QUÍMICO DOS SISTEMAS DE RESFRIAMENTO </t>
  </si>
  <si>
    <t>005/2017 P.E. 004/2017</t>
  </si>
  <si>
    <t>CONTRATOS VIGENTES</t>
  </si>
  <si>
    <t xml:space="preserve">MANUTENÇÃO CALDEIRAS </t>
  </si>
  <si>
    <t>CLIMATEC SERVIÇOS TÉCNICOS LTDA-EPP</t>
  </si>
  <si>
    <t>034/2018 P.E. 030/18</t>
  </si>
  <si>
    <t>CONTRATAÇÃO DE SERVIÇOS DE AUDITORIA INDEPENDENTE DE CONTABILIDADE</t>
  </si>
  <si>
    <t>CHRONUS AUDITORES INDEPENDENTES</t>
  </si>
  <si>
    <t>002/2019 DISP. 001/2019</t>
  </si>
  <si>
    <t>005/2019 DISP. 002/2019</t>
  </si>
  <si>
    <t>CONTRATAÇÃO  DE ESTÁGIO NO AMBITO DO LAFEPE</t>
  </si>
  <si>
    <t xml:space="preserve">FORNECIMENTO DE ÓLEO BPF TIPO 1 A </t>
  </si>
  <si>
    <t>COLETA ,TRANSPORTE,TRATAMENTO E DESTINAÇÃO FINAL DE RESIDUOS PERIGOSOS QUÍMICOS E DESCONTAMINAÇÃO E DESTINAÇÃO DE LAMPADAS FLUORESCENTES</t>
  </si>
  <si>
    <t>LOCAÇÃO DE FARMÁCIA PRAZERES</t>
  </si>
  <si>
    <t>SERVIÇO DE CONTROLE DE PRAGAS</t>
  </si>
  <si>
    <t>PETROBRAS DISTRIBUIDORA S/A</t>
  </si>
  <si>
    <t>MARGARIDA MARIA MONTEIRO DA SILVA</t>
  </si>
  <si>
    <t>ALESSANDRO DE SIQUEIRA SANTOS</t>
  </si>
  <si>
    <t>CM EQUIPAMENTOS PARA LABORATÓRIO EIRELLI</t>
  </si>
  <si>
    <t>OBJET COMERCIO DE EQUIPAMENTOS E SERVIÇOS EIRELLI</t>
  </si>
  <si>
    <t>PROCLIMA ENGENHARIA LTDA</t>
  </si>
  <si>
    <t>CONTRATAÇÃO DE SERVIÇO DE GINÁSTICA LABORAL</t>
  </si>
  <si>
    <t>SISTEMAS DE CLIMATIZAÇÃO DAS AREAS DE PRODUÇÃO E DEPÓSITOS DO PARQUE FABRIL</t>
  </si>
  <si>
    <t>P.L Nº 0194.2018.CCPLE-II.PE.0124.SAD.ATI</t>
  </si>
  <si>
    <t>P.L. Nº 0014.2019.CCPLE-X.IN.0002.SAD</t>
  </si>
  <si>
    <t>017/2019 P.E. 011/2019</t>
  </si>
  <si>
    <t>016/2019 P.E. 010/2019</t>
  </si>
  <si>
    <t>026/2019 DISP. 004/2019</t>
  </si>
  <si>
    <t>011/2019 P.E. 006/2019</t>
  </si>
  <si>
    <t>024/2019 P.E. 016/2019</t>
  </si>
  <si>
    <t>025/2019 P.E. Nº 017/2019</t>
  </si>
  <si>
    <t xml:space="preserve"> 018/2019 P.E. 012/2019</t>
  </si>
  <si>
    <t>001/2020</t>
  </si>
  <si>
    <t>002/2020</t>
  </si>
  <si>
    <t>003/2020</t>
  </si>
  <si>
    <t>004/2020</t>
  </si>
  <si>
    <t>006/2020</t>
  </si>
  <si>
    <t>007/2020</t>
  </si>
  <si>
    <t>008/2020</t>
  </si>
  <si>
    <t>010/2020</t>
  </si>
  <si>
    <t>011/2020</t>
  </si>
  <si>
    <t>SENSORIAL DETECTORES DE SEGURANÇA LTDA</t>
  </si>
  <si>
    <t>PLANO DE SAÚDE</t>
  </si>
  <si>
    <t>JOVENS APRENDIZES</t>
  </si>
  <si>
    <t>CONTRATAÇÃO DE SOCIEDADE DE ADVOCACIA</t>
  </si>
  <si>
    <t>AQUISIÇÃO DE 02 DETECTORES DE METAIS PARA DISOL I</t>
  </si>
  <si>
    <t>AQUISIÇÃO TENOFOVIR</t>
  </si>
  <si>
    <t>SERVIÇO ADVOCATÍCIO ESPECIALIZADO</t>
  </si>
  <si>
    <t>005/2020</t>
  </si>
  <si>
    <t>SUADM</t>
  </si>
  <si>
    <t>SUJUR</t>
  </si>
  <si>
    <t>SERTIN COMÉRCIO E SERVIÇOS TÉCNICOS DE INSTRUMENTAÇÃO LTDA</t>
  </si>
  <si>
    <t>MANUTENÇÃO PREVENTIVA E CORRETIVA COM CERTIFICAÇÃO E QUALIFICAÇÃO DE OPERAÇÃO PARA O EQUIPAMENTO DISSOLUTOR COM E SEM AMOSTRADORES</t>
  </si>
  <si>
    <t>006/2020 P.E. Nº 003/2020</t>
  </si>
  <si>
    <t>015/2020</t>
  </si>
  <si>
    <t>DATA VOICE COMÉRCIO E SERVIÇO LTDA</t>
  </si>
  <si>
    <t>016/2020</t>
  </si>
  <si>
    <t xml:space="preserve">SERVIÇOS DE MANUTENÇÃO PREVENTIVA E CORRETIVA, COM CERTIFICAÇÃO/QUALIFICAÇÃO DE OPERAÇÃO, E FORNECIMENTO DE PEÇAS DOS EQUIPAMENTOS </t>
  </si>
  <si>
    <t>016/2020 INEX. 005/2020</t>
  </si>
  <si>
    <t>020/2020</t>
  </si>
  <si>
    <t>ZETRASOFT LTDA</t>
  </si>
  <si>
    <t>021/2020</t>
  </si>
  <si>
    <t>SEM CUSTO</t>
  </si>
  <si>
    <t>RAFAEL LEITÃO</t>
  </si>
  <si>
    <t>GIOVANI OLIVEIRA RATTACASO</t>
  </si>
  <si>
    <t>LOCAÇÃO DE IMÓVEL</t>
  </si>
  <si>
    <t>022/2020 DISP. Nº 012/2020</t>
  </si>
  <si>
    <t>027/2020</t>
  </si>
  <si>
    <t>COFAR</t>
  </si>
  <si>
    <t>9/2012</t>
  </si>
  <si>
    <t>70/2013</t>
  </si>
  <si>
    <t>42/2015</t>
  </si>
  <si>
    <t>1/2016</t>
  </si>
  <si>
    <t>2/2016</t>
  </si>
  <si>
    <t>5/2016</t>
  </si>
  <si>
    <t>14/2016</t>
  </si>
  <si>
    <t>16/2016</t>
  </si>
  <si>
    <t>24/2016</t>
  </si>
  <si>
    <t>32/2016</t>
  </si>
  <si>
    <t>44/2016</t>
  </si>
  <si>
    <t>52/2016</t>
  </si>
  <si>
    <t>55/2016</t>
  </si>
  <si>
    <t>74/2016</t>
  </si>
  <si>
    <t>11/2017</t>
  </si>
  <si>
    <t>27/2017</t>
  </si>
  <si>
    <t>36/2017</t>
  </si>
  <si>
    <t>37/2017</t>
  </si>
  <si>
    <t>50/2017</t>
  </si>
  <si>
    <t>63/2017</t>
  </si>
  <si>
    <t>64/2017</t>
  </si>
  <si>
    <t>81/2017</t>
  </si>
  <si>
    <t>87/2017</t>
  </si>
  <si>
    <t>89/2017</t>
  </si>
  <si>
    <t>97/2017</t>
  </si>
  <si>
    <t>9/2018</t>
  </si>
  <si>
    <t>16/2018</t>
  </si>
  <si>
    <t>19/2018</t>
  </si>
  <si>
    <t>20/2018</t>
  </si>
  <si>
    <t>24/2018</t>
  </si>
  <si>
    <t>35/2018</t>
  </si>
  <si>
    <t>39/2018</t>
  </si>
  <si>
    <t>42/2018</t>
  </si>
  <si>
    <t>3/2019</t>
  </si>
  <si>
    <t>11/2019</t>
  </si>
  <si>
    <t>23/2019</t>
  </si>
  <si>
    <t>30/2019</t>
  </si>
  <si>
    <t>31/2019</t>
  </si>
  <si>
    <t>32/2019</t>
  </si>
  <si>
    <t>33/2019</t>
  </si>
  <si>
    <t>34/2019</t>
  </si>
  <si>
    <t>35/2019</t>
  </si>
  <si>
    <t>40/2019</t>
  </si>
  <si>
    <t>42/2019</t>
  </si>
  <si>
    <t>44/2019</t>
  </si>
  <si>
    <t>45/2019</t>
  </si>
  <si>
    <t xml:space="preserve"> AQUISIÇÃO DE IFAS</t>
  </si>
  <si>
    <t>001/2020 DISP. Nº 001/2020</t>
  </si>
  <si>
    <t>035/2019 P.E. Nº 022/2019</t>
  </si>
  <si>
    <t>044/2018 P.E. Nº 035/2018</t>
  </si>
  <si>
    <t>050/2018 P.E. Nº 040/2018</t>
  </si>
  <si>
    <t>034/2019 P.E. Nº 021/2019</t>
  </si>
  <si>
    <t>007/2020 INEX. Nº 003/2020</t>
  </si>
  <si>
    <t>005/2020 INEX. Nº 002/2020</t>
  </si>
  <si>
    <t>INSTALAÇÕES ELÉTRICAS DE BAIXA TENSÃO PARA REFORMA DAS INSTALAÇÕES NA DISOL II</t>
  </si>
  <si>
    <t>028/2019 P.E. Nº 002/2019</t>
  </si>
  <si>
    <t>008/2020 INEX. Nº 004/2020</t>
  </si>
  <si>
    <t>033/2019 P.E. Nº 020/2019</t>
  </si>
  <si>
    <t>HERALDO DA SILVA BENTZEN</t>
  </si>
  <si>
    <t>028/2020</t>
  </si>
  <si>
    <t>024/2020 DISP. Nº 013/2020</t>
  </si>
  <si>
    <t>PERKINELMER DO BRASIL LTDA </t>
  </si>
  <si>
    <t xml:space="preserve"> 026/2020 INEX. Nº 007/2020</t>
  </si>
  <si>
    <t>030/2020</t>
  </si>
  <si>
    <t>023/2020 P.E. Nº 015/2019</t>
  </si>
  <si>
    <t>031/2020</t>
  </si>
  <si>
    <t xml:space="preserve">AQUISIÇÃO DE PLACA PRINCIPAL G20 </t>
  </si>
  <si>
    <t>035/2020</t>
  </si>
  <si>
    <t>EMPRESA SUAPE COMÉRCIO DE ADITIVOS LTDA</t>
  </si>
  <si>
    <t>036/2020</t>
  </si>
  <si>
    <t>ROSA SULEYMAN ALENCAR LIBERAL</t>
  </si>
  <si>
    <t>035/2020 DISP. 020/2020</t>
  </si>
  <si>
    <t>037/2020</t>
  </si>
  <si>
    <t>SERGIO MANOEL DE OLIVEIRA DEDETIZAÇÃO</t>
  </si>
  <si>
    <t>SERVIÇO DE DESINFECÇÃO, HIGIENIZAÇÃO E SANITIZAÇÃO</t>
  </si>
  <si>
    <t>033/2020 DISP. COVID. Nº 018/2020</t>
  </si>
  <si>
    <t>038/2020</t>
  </si>
  <si>
    <t>WATERS TECNOLOGIES DO BRASIL LTDA</t>
  </si>
  <si>
    <t>AQUISIÇÃO  DE CROMATÓGRAFO LÍQUIDO DE ALTA EFICIÊNCIA (HPLC)</t>
  </si>
  <si>
    <t>030/2020 P.E. Nº 006/2020</t>
  </si>
  <si>
    <t>039/2020</t>
  </si>
  <si>
    <t>AQUISIÇÃO  CROMATÓGRAFO GASOSO (CG)</t>
  </si>
  <si>
    <t>AGILENT TECHNOLOGIES BRASIL LTDA</t>
  </si>
  <si>
    <t>040/2020</t>
  </si>
  <si>
    <t>CRISTÁLIA PRODUTOS QUÍMICOS FARMACÊUTICOS LTDA - GLOBE QUÍMICA S.A.</t>
  </si>
  <si>
    <t>041/2020</t>
  </si>
  <si>
    <t>ACORDO DE COOPERAÇÃO TÉCNICA PARA TRANSFERÊNCIA DE TECNOLOGIA E OUTRAS AVENÇAS</t>
  </si>
  <si>
    <t xml:space="preserve">S/Nº </t>
  </si>
  <si>
    <t>COVEN/COQUA/COPCP/CP&amp;D E COBPF</t>
  </si>
  <si>
    <t>GROW QUÍMICA E FARMACÊUTICA LTDA</t>
  </si>
  <si>
    <t>042/2020</t>
  </si>
  <si>
    <t>COVEN</t>
  </si>
  <si>
    <t>FORNECIMENTO HIPOCLORITO DE SÓDIO 2,50%</t>
  </si>
  <si>
    <t>FISCAL DO CONTRATO</t>
  </si>
  <si>
    <t>JAMESSON ROCHA</t>
  </si>
  <si>
    <t>MANUELA VENTURA</t>
  </si>
  <si>
    <t xml:space="preserve">JOSÉ EDUARDO </t>
  </si>
  <si>
    <t>MARCOS ANDRÉ</t>
  </si>
  <si>
    <t>POLYANA BEZERRA</t>
  </si>
  <si>
    <t>MANOEL LIMA</t>
  </si>
  <si>
    <t>ODAYANNA KESSY</t>
  </si>
  <si>
    <t>SILVIA FARIAS</t>
  </si>
  <si>
    <t>MIGUEL RIBEIRO</t>
  </si>
  <si>
    <t>FORNECIMENTO DE MEIOS DE CULTURA, CEPAS, KITS DE IDENTIFICAÇÃO e PLACAS DE PETRI, MEMBRANAS DE FILTRAÇÃO e MATERIAL DE LABORATÓRIO</t>
  </si>
  <si>
    <t>PHADIA DIAGNÓSTICOS LTDA</t>
  </si>
  <si>
    <t>043/2020</t>
  </si>
  <si>
    <t>044/2020</t>
  </si>
  <si>
    <t>045/2020</t>
  </si>
  <si>
    <t>039/2020 P.E. Nº 011/2020</t>
  </si>
  <si>
    <t>AQUISIÇÃO DE MATÉRIAS-PRIMAS</t>
  </si>
  <si>
    <t>046/2020</t>
  </si>
  <si>
    <t>047/2020</t>
  </si>
  <si>
    <t>048/2020</t>
  </si>
  <si>
    <t>037/2020 P.E. Nº 009/2020</t>
  </si>
  <si>
    <t>03.290.250/0006-06</t>
  </si>
  <si>
    <t>44.734.671/0001-51 - 03.198.606/0001-71</t>
  </si>
  <si>
    <t>10.842.256/0001-08</t>
  </si>
  <si>
    <t>04.930.429/0004-81</t>
  </si>
  <si>
    <t>33.069.212/0008-50</t>
  </si>
  <si>
    <t>65.838.344/0001-10</t>
  </si>
  <si>
    <t>22.528.133/0001-78</t>
  </si>
  <si>
    <t>72.923.113/0015-75</t>
  </si>
  <si>
    <t>00.158.141/0001-37</t>
  </si>
  <si>
    <t> 05.377.051/0001-50</t>
  </si>
  <si>
    <t>962.994.794-34</t>
  </si>
  <si>
    <t xml:space="preserve">12.416.774/0001-87 </t>
  </si>
  <si>
    <t>49.372.576/0001-79</t>
  </si>
  <si>
    <t>08.540.403/0001-35</t>
  </si>
  <si>
    <t>00.351.210/0001-24</t>
  </si>
  <si>
    <t>042.696.244-34</t>
  </si>
  <si>
    <t>000.010.904-53</t>
  </si>
  <si>
    <t>03.881.239/0001-06</t>
  </si>
  <si>
    <t>45.997.558/0001-21</t>
  </si>
  <si>
    <t>17.375.812/0001-14</t>
  </si>
  <si>
    <t>09.054.830/0001-76</t>
  </si>
  <si>
    <t>44.734.671/0001-51</t>
  </si>
  <si>
    <t>19.878.496/0001-29</t>
  </si>
  <si>
    <t>37.381.902/0001-25</t>
  </si>
  <si>
    <t>35.616.978/0001-67</t>
  </si>
  <si>
    <t>63.554.067/0001-98</t>
  </si>
  <si>
    <t>58.291.725/0001-66</t>
  </si>
  <si>
    <t>04.506.139/0001-62</t>
  </si>
  <si>
    <t>10.998.292/0001-57</t>
  </si>
  <si>
    <t>01.867.792/0001-69</t>
  </si>
  <si>
    <t>02.695.980/0001-10</t>
  </si>
  <si>
    <t>11.873.478/0001-42</t>
  </si>
  <si>
    <t>09.631.256/0001-71</t>
  </si>
  <si>
    <t>34.274.233/0001-02</t>
  </si>
  <si>
    <t>11.863.530/0001-80</t>
  </si>
  <si>
    <t>179.709.624-91</t>
  </si>
  <si>
    <t>12.839.383/0001-75</t>
  </si>
  <si>
    <t>18.917.693/0001-47</t>
  </si>
  <si>
    <t>18.007.154/0001-70</t>
  </si>
  <si>
    <t>29.101.955/0001-17</t>
  </si>
  <si>
    <t>46.395.687/0035-51</t>
  </si>
  <si>
    <t>10.921.252/0001-07</t>
  </si>
  <si>
    <t>00.578.617/0001-99</t>
  </si>
  <si>
    <t>15.204.206/0001-00</t>
  </si>
  <si>
    <t>08.228.146/0001-09</t>
  </si>
  <si>
    <t>03.608.196/0001-90</t>
  </si>
  <si>
    <t>92.751.213/0001-73</t>
  </si>
  <si>
    <t>69.920.213/0001-38</t>
  </si>
  <si>
    <t xml:space="preserve"> 09.480.880/0001-15</t>
  </si>
  <si>
    <t>10.359.279/0001-58</t>
  </si>
  <si>
    <t>01.797.423/0001-47</t>
  </si>
  <si>
    <t>59.704.510/0020-55</t>
  </si>
  <si>
    <t>08.879.138/0001-14</t>
  </si>
  <si>
    <t>10.564.953/0001-36</t>
  </si>
  <si>
    <t>TEREZA RAQUEL</t>
  </si>
  <si>
    <t>ANDRÉ MELO</t>
  </si>
  <si>
    <t>LETICIA LIRA</t>
  </si>
  <si>
    <t>DIRETORIA</t>
  </si>
  <si>
    <t>COORDENADORIA</t>
  </si>
  <si>
    <t>DIRAF</t>
  </si>
  <si>
    <t>COADM</t>
  </si>
  <si>
    <t>DITEC</t>
  </si>
  <si>
    <t>COQUA</t>
  </si>
  <si>
    <t>DPRES</t>
  </si>
  <si>
    <t>CORHU</t>
  </si>
  <si>
    <t>COEMO</t>
  </si>
  <si>
    <t>COBPF</t>
  </si>
  <si>
    <t>DICOM</t>
  </si>
  <si>
    <t>COINF</t>
  </si>
  <si>
    <t>COPRO</t>
  </si>
  <si>
    <t>COPCP</t>
  </si>
  <si>
    <t>FABIO/MIGUEL/TEREZA/AILA E AMANDA</t>
  </si>
  <si>
    <t>DPRES/DICOM/DITEC</t>
  </si>
  <si>
    <t>AQUISIÇÃO DE 01 (UM) GRANULADOR CÔNICO</t>
  </si>
  <si>
    <t>AQUISIÇÃO DE 03 (TRÊS) TANQUES CILÍNDRICOS COM AGITADOR</t>
  </si>
  <si>
    <t>AQUISIÇÃO DE 01 (UM) TANQUE CILÍNDRICO COM AQUECIMENTO E AGITAÇÃO</t>
  </si>
  <si>
    <t>LINCENÇA DE SOFTWARE ANTIVIRUS</t>
  </si>
  <si>
    <t>PUBLICAÇÕES NO DIÁRIO OFICIAL DO ESTADO (D.O.E./PE)</t>
  </si>
  <si>
    <t>AQUISIÇÃO COM INSTALAÇÃO DE 02 (DOIS) SISTEMAS DE GERAÇÃO DE ÁGUA A VAPOR FLAMOTUBULAR</t>
  </si>
  <si>
    <t>PUBLICAÇÕES EM JORNAIS DE GRANDE CIRCULAÇÃO LOCAL</t>
  </si>
  <si>
    <t xml:space="preserve"> SERVIÇOS DE IMPRESSÃO DEPARTAMENTAL CENTRALIZADA, INCLUINDO: LOCAÇÃO DE EQUIPAMENTOS ; REPOSIÇÃO DE SUPRIMENTOS (EXCETO PAPEL); DISPONIBILIZAÇÃO DE SISTEMAS PARA GESTÃO INFORMATIZADA DA SOLUÇÃO; MANUTENÇÃO, COM SUBSTITUIÇÃO DE PEÇAS, E SUPORTE TÉCNICO</t>
  </si>
  <si>
    <t>CESSÃO DO DIREITO DE USO DO LICENCIAMENTO DO ECONSIG – SISTEMA ELETRÔNICO, VIA INTERNET, DE RESERVA DE MARGEM E CONTROLE DE CONSIGNAÇÕES, COM DESCONTO EM FOLHA DE PAGAMENTO</t>
  </si>
  <si>
    <t>MANUTENÇÃO PREVENTIVA E CORRETIVA COM CERTIFICAÇÃO / QUALIFICAÇÃO E FORNECIMENTO DE PEÇAS DOS EQUIPAMENTOS PERKINELMER DO BRASIL</t>
  </si>
  <si>
    <t>AQUISIÇÃO DE MATERIAIS DE EMBALAGENS</t>
  </si>
  <si>
    <t> AQUISIÇÃO DE 1.000 KG DE HIDROXIPROPILMETILCELULOSE</t>
  </si>
  <si>
    <t>086/15 P.E 044/15</t>
  </si>
  <si>
    <t>010/2017 INEX. 001/2017</t>
  </si>
  <si>
    <t>ARP nº 007/2016 -SAD P.E. nº 023/2016-SAD</t>
  </si>
  <si>
    <t>ARP Nº 003/2017 P.E nº 161/2016</t>
  </si>
  <si>
    <t>001/2018 P.E 001/18</t>
  </si>
  <si>
    <t>P.L. 051.2017.VII.PE.034.ATI - A.R.P 039/17 - ATI</t>
  </si>
  <si>
    <t>P.L. Nº 0282.2018.CCPLE-X. P.E.0188.SAD.ATI</t>
  </si>
  <si>
    <t>031/2020 INEX. Nº 008/2020</t>
  </si>
  <si>
    <t>034/2020 DISP. COVID Nº 019/2020</t>
  </si>
  <si>
    <t>032/2020 P. E. Nº 007/2020</t>
  </si>
  <si>
    <t>COCON</t>
  </si>
  <si>
    <t>VER C/ SETOR COMPETENTE</t>
  </si>
  <si>
    <t>ANA CLÁUDIA</t>
  </si>
  <si>
    <t>KLEYTON PEREIRA</t>
  </si>
  <si>
    <t>SELMA CARVALHO</t>
  </si>
  <si>
    <t>LEYRIANE FARIAS</t>
  </si>
  <si>
    <t>JOSÉ JOAQUIM</t>
  </si>
  <si>
    <t>EDNALDO FÉLIX</t>
  </si>
  <si>
    <t>MARIA EMÍLIA</t>
  </si>
  <si>
    <t>MAYARA CRISTINA</t>
  </si>
  <si>
    <t>JULIANA CEDRIM</t>
  </si>
  <si>
    <t>FRANCISCO DE ASSIS</t>
  </si>
  <si>
    <t>LÍVIA LIMA</t>
  </si>
  <si>
    <t>GILMAR JORGE</t>
  </si>
  <si>
    <t>RAFAEL SILVA</t>
  </si>
  <si>
    <t>SANDRO BEZERRA</t>
  </si>
  <si>
    <t>ROSILENE ANACLETO</t>
  </si>
  <si>
    <t>AQUISIÇÃO DA MATÉRIA-PRIMA DIÓXIDO DE TITÂNIO - ANATASE</t>
  </si>
  <si>
    <t>DIRIN</t>
  </si>
  <si>
    <t>61.383.493/0001-80</t>
  </si>
  <si>
    <t>ENGCLEAN CONTROLE DE CONTAMINAÇÕES S/S LTDA.</t>
  </si>
  <si>
    <t>ROSIVALDO GOMES DA SILVA GRÁFICA E EDITORA</t>
  </si>
  <si>
    <t>BRASLUSO TURISMO LTDA.</t>
  </si>
  <si>
    <t>PALAS INFORMÁTICA LTDA.</t>
  </si>
  <si>
    <t>CRISTÁLIA PRODUTOS QUÍMICOS FARMACÊUTICOS LTDA.</t>
  </si>
  <si>
    <t>PLANTERMO ENGENHARIA E AR CONDICIONADO LTDA.</t>
  </si>
  <si>
    <t>CIEE-PE - CENTRO DE INTEGRAÇÃO EMPRESA ESCOLA DE PERNAMBUCO</t>
  </si>
  <si>
    <t>NACIONAL ODONTO OPERADORA DE PLANOS ODONTOLÓGICOS LTDA.</t>
  </si>
  <si>
    <t>03.423.730/0001-93</t>
  </si>
  <si>
    <t>04.032.156/0001-05 - 73.147.084/0001-64</t>
  </si>
  <si>
    <t>ECT - EMPRESA BRASILEIRA DE CORREIOS E TELÉGRAFOS</t>
  </si>
  <si>
    <t>32.612.587/0001-86</t>
  </si>
  <si>
    <t xml:space="preserve">YOHANE LIMA DE SOUZA </t>
  </si>
  <si>
    <t>ALL WORK COMERCIAL - EIRELI</t>
  </si>
  <si>
    <t>10.362.933/0001-82</t>
  </si>
  <si>
    <t>CPTEC SOLUCOES EM TECNOLOGIA DA INFORMAÇÃO LTDA.</t>
  </si>
  <si>
    <t>CEPE - COMPANHIA EDITORA DE PERNAMBUCO</t>
  </si>
  <si>
    <t>HAPVIDA ASSISTÊNCIA MÉDICA LTDA.</t>
  </si>
  <si>
    <t>ASSISTHERM ASSISTÊNCIA TÉRMICA LTDA.</t>
  </si>
  <si>
    <t>DSA - CONSULTORIA LTDA.</t>
  </si>
  <si>
    <t>RENAPSI - REDE NACIONAL DE APRENDIZAGEM, PROMOÇÃO SOCIAL E INTEGRAÇÃO</t>
  </si>
  <si>
    <t>GAYO &amp; CAVALCANTE ADVOGADOS ASSOCIADOS</t>
  </si>
  <si>
    <t>20.757.012/0001-72</t>
  </si>
  <si>
    <t>NORMA ENGENHARIA PROJETOS E CONSULTORIA LTDA.</t>
  </si>
  <si>
    <t>MELLO, PIMENTEL, BLANC E FRANÇA ADVOCACIA</t>
  </si>
  <si>
    <t>41.057.324/0001-43</t>
  </si>
  <si>
    <t>GRÁFICA J. B. LTDA</t>
  </si>
  <si>
    <t>METTLER - TOLEDO INDUSTRIA E COMERCIO LTDA</t>
  </si>
  <si>
    <t>CONSÓRCIO INFORCONVEX-01 (INFORPARTNER - SISTEMAS CONVEX)</t>
  </si>
  <si>
    <t>SUL MINAS SUPLEMENTOS E NUTRIÇÃO LTDA.</t>
  </si>
  <si>
    <t>INDUKERN DO BRASIL QUÍMICA LTDA.</t>
  </si>
  <si>
    <t>COPERGÁS - COMPANHIA PERNAMBUCANA DE GÁS</t>
  </si>
  <si>
    <t>HEMOPE - FUNDAÇÃO DE HEMATOLOGIA E HEMOTERAPIA DE PERNAMBUCO</t>
  </si>
  <si>
    <t>SAGA - SISTEMAS AVANÇADOS DE GESTÃO AMBIENTAL E EMPRESARIAL COM. E SERV. LTDA.</t>
  </si>
  <si>
    <t>JAIRO AQUINO E ADVOGADOS ASSOCIADOS</t>
  </si>
  <si>
    <t>B1 VIGILANCIA - EIRELI</t>
  </si>
  <si>
    <t>SODEXO PASS DO BRASIL SERVIÇOS E COMÉRCIO S/A.</t>
  </si>
  <si>
    <t>LAVEBRAS GESTÃO DE TÊXTEIS S/A.</t>
  </si>
  <si>
    <t>C&amp;A NASCIMENTO DE ALIMENTAÇÃO LTDA.</t>
  </si>
  <si>
    <t>EDSERV LOCAÇÕES E SERVIÇOS AMBIENTAIS EIRELI</t>
  </si>
  <si>
    <t>INSTRUMENTAÇÃO CIENTÍFICA ASSIS TEC LTDA.</t>
  </si>
  <si>
    <t>SPECTROLAB TECNOLOGIA CIENTÍFICA LTDA.</t>
  </si>
  <si>
    <t>NUTRICASH SERVIÇOS LTDA.</t>
  </si>
  <si>
    <t>SOMPO SEGUROS S/A.</t>
  </si>
  <si>
    <t>ALPAX COMÉRCIO DE PRODUTOS PARA LABORATÓRIOS LTDA</t>
  </si>
  <si>
    <t>DPRES/DICOM</t>
  </si>
  <si>
    <t>BRASCON GESTÃO AMBIENTAL LTDA</t>
  </si>
  <si>
    <t xml:space="preserve">JULIANA CEDRIM </t>
  </si>
  <si>
    <t>THIAGO SANTOS</t>
  </si>
  <si>
    <t>ANA CLAUDIA</t>
  </si>
  <si>
    <t>33.314.765/0001-55</t>
  </si>
  <si>
    <t>BLESSED COMÉRCIO DE MATERIAS EIRELI</t>
  </si>
  <si>
    <t>AQUISIÇÃO DE MATERIAL DE EMBALAGEM </t>
  </si>
  <si>
    <t>038/2020 P.E.Nº 010/2020</t>
  </si>
  <si>
    <t>049/2020</t>
  </si>
  <si>
    <t>00.122.907/0001-23</t>
  </si>
  <si>
    <t>JOINT BILL REPRESENTAÇÕES COMERCIAIS LTDA</t>
  </si>
  <si>
    <t>050/2020</t>
  </si>
  <si>
    <t>9º TERMO</t>
  </si>
  <si>
    <t>14º TERMO</t>
  </si>
  <si>
    <t xml:space="preserve">VALOR UTILIZADO </t>
  </si>
  <si>
    <t>VER C/ SETOR FINANCEIRO</t>
  </si>
  <si>
    <t>SERVIÇO DE TRANSPORTE RODOVIÁRIO DE ENCOMENDA E CARGAS</t>
  </si>
  <si>
    <t>ÁQUILA TRANSPORTE DE CARGAS LTDA</t>
  </si>
  <si>
    <t>06.880.842/0001-61</t>
  </si>
  <si>
    <t>LAS DO BRASIL COMÉRCIO  DE PRODUTOS ANALÍTICOS</t>
  </si>
  <si>
    <t>FORNECIMENTO  DA PADRÃO  FÍSICO QUIMICA NA COORDENAÇÃO DE CONTROLES DE QUALIDADE</t>
  </si>
  <si>
    <t>046/2020 INEX 010/2020</t>
  </si>
  <si>
    <t>052/2020</t>
  </si>
  <si>
    <t>NO PRAZO</t>
  </si>
  <si>
    <r>
      <t>PRESTAÇÃO DE SERVIÇO</t>
    </r>
    <r>
      <rPr>
        <sz val="12"/>
        <color rgb="FF000000"/>
        <rFont val="Calibri"/>
        <family val="2"/>
      </rPr>
      <t> </t>
    </r>
    <r>
      <rPr>
        <sz val="9"/>
        <color rgb="FF000000"/>
        <rFont val="Verdana"/>
        <family val="2"/>
      </rPr>
      <t>DO SISTEMA PROTHEUS 12</t>
    </r>
  </si>
  <si>
    <t xml:space="preserve">ERICK </t>
  </si>
  <si>
    <t>043/2020 INEX. Nº 009/2020</t>
  </si>
  <si>
    <t>051/2020</t>
  </si>
  <si>
    <t>TOTVS</t>
  </si>
  <si>
    <t>53.113.791/0001-22</t>
  </si>
  <si>
    <t>ACESSÓRIOS PARA ANALISES DA COQUA LOTES 01 E 06</t>
  </si>
  <si>
    <t>041/2020 P. E. Nº 014/2020</t>
  </si>
  <si>
    <t>053/2020</t>
  </si>
  <si>
    <t>ACESSÓRIOS PARA ANALISES DA COQUA LOTE 02</t>
  </si>
  <si>
    <t>ACESSÓRIOS PARA ANALISES DA COQUA LOTES 03 E 04</t>
  </si>
  <si>
    <t>ACESSÓRIOS PARA ANALISES DA COQUA LOTE 05</t>
  </si>
  <si>
    <t>054/2020</t>
  </si>
  <si>
    <t>055/2020</t>
  </si>
  <si>
    <t>056/2020</t>
  </si>
  <si>
    <t>HEXIS CIENTIFICA LTDA</t>
  </si>
  <si>
    <t>53.276.010/0001-10</t>
  </si>
  <si>
    <t>ALPAX COMERCIO DE PRODUTOS</t>
  </si>
  <si>
    <t>CARVALHAES PRODUTOS PARA LABORATORIO LTDA.</t>
  </si>
  <si>
    <t> 01.530.501/0001-42</t>
  </si>
  <si>
    <t>R$ 31.500,00 </t>
  </si>
  <si>
    <t>BAHIANA DISTRIBUIDORA DE GÁS LTDA.</t>
  </si>
  <si>
    <t>AQUISIÇÃO  DE GÁS DE COZINHA 190 KG </t>
  </si>
  <si>
    <t>0151.2020.CPLI.PE.0043.DASIS. A.R.P. Nº 055/2020- DASIS</t>
  </si>
  <si>
    <t>057/2020</t>
  </si>
  <si>
    <t>ENGCOM SERVIÇOS TÉCNICOS</t>
  </si>
  <si>
    <t>19.802.583/0001-00</t>
  </si>
  <si>
    <t>IMPLANTAÇÃO E ADEQUAÇÃO DE LINHA DE GASES ESPECIAIS</t>
  </si>
  <si>
    <t>050/2020 DISP. Nº 021/2020</t>
  </si>
  <si>
    <t>058/2020</t>
  </si>
  <si>
    <t>DIRAF/DIRIM</t>
  </si>
  <si>
    <t>CONVÊNIO</t>
  </si>
  <si>
    <t>TERMO ADITIVO</t>
  </si>
  <si>
    <t>N° DO EMPENHO DE TRANSFERÊNCIA</t>
  </si>
  <si>
    <t>UNIDADE GESTORA CONCEDENTE</t>
  </si>
  <si>
    <t>CÓDIGO DA UG
CONCEDENTE</t>
  </si>
  <si>
    <t>RESPONSÁVEL  UG
CONCEDENTE</t>
  </si>
  <si>
    <t>CONVENENTE</t>
  </si>
  <si>
    <t>CNPJ
CONVENENTE</t>
  </si>
  <si>
    <t>RESPONSÁVEL
CONVENENTE</t>
  </si>
  <si>
    <t>INTERVENIENTES</t>
  </si>
  <si>
    <t>MESES</t>
  </si>
  <si>
    <t>DIAS</t>
  </si>
  <si>
    <t>OBJETO</t>
  </si>
  <si>
    <t>JUSTIFICATIVA
(RESUMO)</t>
  </si>
  <si>
    <t>SITUAÇÃO DO CONVÊNIO</t>
  </si>
  <si>
    <t>VALOR DA TRANSFERÊNCIA (R$)</t>
  </si>
  <si>
    <t>FONTE DE RECURSOS</t>
  </si>
  <si>
    <t>VALOR DA CONTRAPARTIDA</t>
  </si>
  <si>
    <t>VALOR PACTUADO
(VALOR TOTAL)</t>
  </si>
  <si>
    <t>GESTOR DO CONVÊNIO</t>
  </si>
  <si>
    <t>CELEBRAÇÃO</t>
  </si>
  <si>
    <t>PRORROGAÇÃO</t>
  </si>
  <si>
    <t>EXECUTADO</t>
  </si>
  <si>
    <t>-</t>
  </si>
  <si>
    <t>VENCIDOS</t>
  </si>
  <si>
    <t>MINISTÉRIO DA SAÚDE</t>
  </si>
  <si>
    <t>Ampliação da área de Pesquisa e Desenvolvimento e Inovação Tecnológica Aquisição de Equipamento e Material permanente e Fomento a Laboratório Farmacêutico</t>
  </si>
  <si>
    <t>LABORATÓRIO FARMACÊUTICO DO ESTADO DE PERNAMBUCO GOVERNADOR MIGUEL ARRAES (LAFEPE)</t>
  </si>
  <si>
    <t>10.877.926/0001-13</t>
  </si>
  <si>
    <t xml:space="preserve">                                                                                                                                                          </t>
  </si>
  <si>
    <t>CONVÊNIOS ANO 2020 - SÉRIE HISTÓRICA</t>
  </si>
  <si>
    <t>CONVÊNIOS ANO 2019 - SÉRIE HISTÓRICA</t>
  </si>
  <si>
    <t>CONVÊNIOS ANO 2018 - SÉRIE HISTÓRICA</t>
  </si>
  <si>
    <t>CONVÊNIOS ANO 2017 - SÉRIE HISTÓRICA</t>
  </si>
  <si>
    <t>CONVÊNIOS ANO 2016 - SÉRIE HISTÓRICA</t>
  </si>
  <si>
    <t>CONVÊNIOS ANO 2015 - SÉRIE HISTÓRICA</t>
  </si>
  <si>
    <t>Convênio 925/2006 CONVENIO DE DESPESA</t>
  </si>
  <si>
    <t>7º TERMO ADITIVO</t>
  </si>
  <si>
    <t>N/A</t>
  </si>
  <si>
    <t xml:space="preserve">Min. José Agenor Álvares da Silva </t>
  </si>
  <si>
    <t>Luíz Alexandre Araújo Almeida</t>
  </si>
  <si>
    <t>Sim</t>
  </si>
  <si>
    <t xml:space="preserve">Aquisição de Equipamento e Material Permanente, Conclusão de Unidade de Saúde –Para Garantir a Oferta de TUBERCULOSTÁTICOS. </t>
  </si>
  <si>
    <t>Fortalecimento do Sistema Único - SUS através do incentivo à produção de medicamentos (aquisição de equipamentos e construção de unidade de saúde)</t>
  </si>
  <si>
    <t>A obra foi considerada 100% executada conforme relatório de verificação in-loco nº 56-3/2013, porém, devido as adequações e reformas da área atualmente o convênio encontra-se em SOBRESTADO.</t>
  </si>
  <si>
    <t>Ministério da Saúde</t>
  </si>
  <si>
    <t>Não se aplica</t>
  </si>
  <si>
    <t>10.877.926/0001-14</t>
  </si>
  <si>
    <t>0.00</t>
  </si>
  <si>
    <t>Fortalecimento da gestão tecnológica em saúde por meio da promocão da pesquisa, inovação e do desenvolvimento científico e tecnológico do país, atendendo às priorodades de aquisição de equipamentos pra a melhoria dos serviços já existentes, bem como a ampliação das atividades desenvolvidas.</t>
  </si>
  <si>
    <t>O convênio foi concluído, e em 2015 foi enviado o Ofício Nº 109/2015/DPRES, com informações complementares a prestação de contas.</t>
  </si>
  <si>
    <t>Convênio 1889/2007 CONVENIO DE DESPESA</t>
  </si>
  <si>
    <t>Luciano Vasquez Mendez</t>
  </si>
  <si>
    <t xml:space="preserve">Aquisição de Equipamento e Material Permanente, Conclusão de Unidade de Saúde – Para Garantir a Oferta de TUBERCULOSTÁTICOS. </t>
  </si>
  <si>
    <t>CONVÊNIOS VIGENTES</t>
  </si>
  <si>
    <t>ATUALIZADO EM: 10.12.2021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</si>
</sst>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-&quot;R$&quot;* #,##0.00_-;\-&quot;R$&quot;* #,##0.00_-;_-&quot;R$&quot;* &quot;-&quot;??_-;_-@_-"/>
    <numFmt numFmtId="167" formatCode="d/m/yyyy"/>
    <numFmt numFmtId="168" formatCode="mm/dd/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2"/>
      <color rgb="FF000000"/>
      <name val="Calibri"/>
      <family val="2"/>
    </font>
    <font>
      <sz val="9"/>
      <color rgb="FF000000"/>
      <name val="Verdana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99CCFF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2" borderId="1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</cellStyleXfs>
  <cellXfs count="199">
    <xf numFmtId="0" fontId="0" fillId="0" borderId="0" xfId="0"/>
    <xf numFmtId="0" fontId="4" fillId="4" borderId="0" xfId="0" applyFont="1" applyFill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14" fontId="3" fillId="3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4" borderId="0" xfId="0" applyNumberFormat="1" applyFont="1" applyFill="1" applyAlignment="1">
      <alignment horizontal="center"/>
    </xf>
    <xf numFmtId="0" fontId="7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7" fillId="4" borderId="2" xfId="2" applyFont="1" applyFill="1" applyBorder="1" applyAlignment="1">
      <alignment horizontal="left"/>
    </xf>
    <xf numFmtId="0" fontId="7" fillId="4" borderId="2" xfId="2" applyNumberFormat="1" applyFont="1" applyFill="1" applyBorder="1" applyAlignment="1">
      <alignment horizontal="left"/>
    </xf>
    <xf numFmtId="14" fontId="7" fillId="4" borderId="2" xfId="2" applyNumberFormat="1" applyFont="1" applyFill="1" applyBorder="1" applyAlignment="1">
      <alignment horizontal="left" vertical="center"/>
    </xf>
    <xf numFmtId="44" fontId="7" fillId="4" borderId="2" xfId="2" applyNumberFormat="1" applyFont="1" applyFill="1" applyBorder="1" applyAlignment="1">
      <alignment horizontal="left"/>
    </xf>
    <xf numFmtId="14" fontId="7" fillId="4" borderId="2" xfId="2" applyNumberFormat="1" applyFont="1" applyFill="1" applyBorder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14" fontId="8" fillId="4" borderId="2" xfId="0" applyNumberFormat="1" applyFont="1" applyFill="1" applyBorder="1" applyAlignment="1">
      <alignment horizontal="left"/>
    </xf>
    <xf numFmtId="14" fontId="7" fillId="4" borderId="2" xfId="0" applyNumberFormat="1" applyFont="1" applyFill="1" applyBorder="1" applyAlignment="1">
      <alignment horizontal="left"/>
    </xf>
    <xf numFmtId="0" fontId="7" fillId="4" borderId="2" xfId="0" applyNumberFormat="1" applyFont="1" applyFill="1" applyBorder="1" applyAlignment="1">
      <alignment horizontal="left"/>
    </xf>
    <xf numFmtId="0" fontId="8" fillId="4" borderId="2" xfId="5" applyFont="1" applyFill="1" applyBorder="1" applyAlignment="1">
      <alignment horizontal="left" vertical="center" wrapText="1"/>
    </xf>
    <xf numFmtId="0" fontId="8" fillId="4" borderId="2" xfId="5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44" fontId="7" fillId="0" borderId="2" xfId="2" applyNumberFormat="1" applyFont="1" applyFill="1" applyBorder="1" applyAlignment="1">
      <alignment horizontal="center"/>
    </xf>
    <xf numFmtId="166" fontId="8" fillId="4" borderId="2" xfId="1" applyNumberFormat="1" applyFont="1" applyFill="1" applyBorder="1" applyAlignment="1" applyProtection="1">
      <alignment horizontal="right" vertical="center" wrapText="1"/>
    </xf>
    <xf numFmtId="165" fontId="4" fillId="4" borderId="0" xfId="1" applyFont="1" applyFill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165" fontId="4" fillId="4" borderId="2" xfId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44" fontId="7" fillId="4" borderId="2" xfId="2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4" borderId="2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2" xfId="2" applyFont="1" applyFill="1" applyBorder="1" applyAlignment="1">
      <alignment horizontal="left"/>
    </xf>
    <xf numFmtId="0" fontId="7" fillId="4" borderId="2" xfId="2" applyFont="1" applyFill="1" applyBorder="1" applyAlignment="1">
      <alignment horizontal="left"/>
    </xf>
    <xf numFmtId="0" fontId="8" fillId="4" borderId="2" xfId="5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2" xfId="2" applyFont="1" applyFill="1" applyBorder="1" applyAlignment="1">
      <alignment horizontal="left"/>
    </xf>
    <xf numFmtId="0" fontId="7" fillId="4" borderId="2" xfId="2" applyFont="1" applyFill="1" applyBorder="1" applyAlignment="1">
      <alignment horizontal="left"/>
    </xf>
    <xf numFmtId="0" fontId="7" fillId="4" borderId="2" xfId="2" applyFont="1" applyFill="1" applyBorder="1" applyAlignment="1">
      <alignment horizontal="left" vertical="center"/>
    </xf>
    <xf numFmtId="0" fontId="8" fillId="4" borderId="2" xfId="5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6" borderId="2" xfId="2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14" fontId="11" fillId="4" borderId="2" xfId="2" applyNumberFormat="1" applyFont="1" applyFill="1" applyBorder="1" applyAlignment="1">
      <alignment horizontal="left"/>
    </xf>
    <xf numFmtId="14" fontId="11" fillId="4" borderId="2" xfId="0" applyNumberFormat="1" applyFont="1" applyFill="1" applyBorder="1" applyAlignment="1">
      <alignment horizontal="left"/>
    </xf>
    <xf numFmtId="14" fontId="10" fillId="4" borderId="2" xfId="2" applyNumberFormat="1" applyFont="1" applyFill="1" applyBorder="1" applyAlignment="1">
      <alignment horizontal="left"/>
    </xf>
    <xf numFmtId="14" fontId="10" fillId="4" borderId="2" xfId="5" applyNumberFormat="1" applyFont="1" applyFill="1" applyBorder="1" applyAlignment="1">
      <alignment horizontal="left" wrapText="1"/>
    </xf>
    <xf numFmtId="14" fontId="10" fillId="0" borderId="2" xfId="5" applyNumberFormat="1" applyFont="1" applyBorder="1" applyAlignment="1">
      <alignment horizontal="left" wrapText="1"/>
    </xf>
    <xf numFmtId="14" fontId="10" fillId="0" borderId="2" xfId="0" applyNumberFormat="1" applyFont="1" applyBorder="1" applyAlignment="1">
      <alignment horizontal="left"/>
    </xf>
    <xf numFmtId="14" fontId="11" fillId="0" borderId="2" xfId="0" applyNumberFormat="1" applyFont="1" applyBorder="1" applyAlignment="1">
      <alignment horizontal="left" wrapText="1"/>
    </xf>
    <xf numFmtId="14" fontId="11" fillId="4" borderId="2" xfId="2" applyNumberFormat="1" applyFont="1" applyFill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 wrapText="1"/>
    </xf>
    <xf numFmtId="14" fontId="7" fillId="4" borderId="2" xfId="2" applyNumberFormat="1" applyFont="1" applyFill="1" applyBorder="1" applyAlignment="1">
      <alignment horizontal="left" vertical="top"/>
    </xf>
    <xf numFmtId="14" fontId="7" fillId="4" borderId="2" xfId="0" applyNumberFormat="1" applyFont="1" applyFill="1" applyBorder="1" applyAlignment="1">
      <alignment horizontal="left" vertical="top"/>
    </xf>
    <xf numFmtId="14" fontId="8" fillId="4" borderId="2" xfId="0" applyNumberFormat="1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/>
    </xf>
    <xf numFmtId="14" fontId="7" fillId="4" borderId="2" xfId="0" applyNumberFormat="1" applyFont="1" applyFill="1" applyBorder="1" applyAlignment="1">
      <alignment horizontal="left" vertical="center"/>
    </xf>
    <xf numFmtId="14" fontId="7" fillId="4" borderId="2" xfId="2" applyNumberFormat="1" applyFont="1" applyFill="1" applyBorder="1" applyAlignment="1">
      <alignment horizontal="left" vertical="center"/>
    </xf>
    <xf numFmtId="14" fontId="7" fillId="4" borderId="2" xfId="0" applyNumberFormat="1" applyFont="1" applyFill="1" applyBorder="1" applyAlignment="1">
      <alignment horizontal="left"/>
    </xf>
    <xf numFmtId="14" fontId="8" fillId="0" borderId="2" xfId="5" applyNumberFormat="1" applyFont="1" applyBorder="1" applyAlignment="1">
      <alignment horizontal="left" vertical="center" wrapText="1"/>
    </xf>
    <xf numFmtId="14" fontId="8" fillId="4" borderId="2" xfId="5" applyNumberFormat="1" applyFont="1" applyFill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left" vertical="center"/>
    </xf>
    <xf numFmtId="165" fontId="7" fillId="4" borderId="2" xfId="1" applyFont="1" applyFill="1" applyBorder="1" applyAlignment="1">
      <alignment horizontal="right"/>
    </xf>
    <xf numFmtId="165" fontId="8" fillId="4" borderId="2" xfId="1" applyFont="1" applyFill="1" applyBorder="1" applyAlignment="1">
      <alignment horizontal="right" vertical="center"/>
    </xf>
    <xf numFmtId="166" fontId="8" fillId="4" borderId="2" xfId="1" applyNumberFormat="1" applyFont="1" applyFill="1" applyBorder="1" applyAlignment="1" applyProtection="1">
      <alignment horizontal="right" vertical="center" wrapText="1"/>
    </xf>
    <xf numFmtId="166" fontId="8" fillId="0" borderId="2" xfId="1" applyNumberFormat="1" applyFont="1" applyBorder="1" applyAlignment="1" applyProtection="1">
      <alignment horizontal="right" vertical="center" wrapText="1"/>
    </xf>
    <xf numFmtId="165" fontId="7" fillId="4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66" fontId="7" fillId="4" borderId="2" xfId="1" applyNumberFormat="1" applyFont="1" applyFill="1" applyBorder="1" applyAlignment="1" applyProtection="1">
      <alignment horizontal="right" vertical="center" wrapText="1"/>
    </xf>
    <xf numFmtId="44" fontId="8" fillId="4" borderId="2" xfId="1" applyNumberFormat="1" applyFont="1" applyFill="1" applyBorder="1" applyAlignment="1" applyProtection="1">
      <alignment horizontal="right" vertical="center" wrapText="1"/>
    </xf>
    <xf numFmtId="44" fontId="4" fillId="4" borderId="2" xfId="1" applyNumberFormat="1" applyFont="1" applyFill="1" applyBorder="1" applyAlignment="1">
      <alignment horizontal="center"/>
    </xf>
    <xf numFmtId="44" fontId="7" fillId="4" borderId="2" xfId="2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 shrinkToFit="1"/>
    </xf>
    <xf numFmtId="0" fontId="7" fillId="0" borderId="2" xfId="0" applyFont="1" applyBorder="1" applyAlignment="1">
      <alignment horizontal="left" vertical="center" wrapText="1"/>
    </xf>
    <xf numFmtId="44" fontId="7" fillId="4" borderId="2" xfId="2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wrapText="1"/>
    </xf>
    <xf numFmtId="14" fontId="11" fillId="4" borderId="2" xfId="0" applyNumberFormat="1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14" fontId="11" fillId="4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left" vertical="center"/>
    </xf>
    <xf numFmtId="44" fontId="7" fillId="4" borderId="2" xfId="2" applyNumberFormat="1" applyFont="1" applyFill="1" applyBorder="1" applyAlignment="1">
      <alignment horizontal="center" vertical="center"/>
    </xf>
    <xf numFmtId="44" fontId="7" fillId="0" borderId="2" xfId="2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wrapText="1"/>
    </xf>
    <xf numFmtId="14" fontId="8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4" fontId="8" fillId="0" borderId="2" xfId="2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/>
    </xf>
    <xf numFmtId="44" fontId="7" fillId="4" borderId="2" xfId="2" applyNumberFormat="1" applyFont="1" applyFill="1" applyBorder="1" applyAlignment="1">
      <alignment horizontal="center"/>
    </xf>
    <xf numFmtId="44" fontId="7" fillId="4" borderId="2" xfId="0" applyNumberFormat="1" applyFont="1" applyFill="1" applyBorder="1" applyAlignment="1">
      <alignment horizontal="center"/>
    </xf>
    <xf numFmtId="44" fontId="7" fillId="4" borderId="2" xfId="2" applyNumberFormat="1" applyFont="1" applyFill="1" applyBorder="1" applyAlignment="1">
      <alignment horizontal="center"/>
    </xf>
    <xf numFmtId="44" fontId="8" fillId="4" borderId="2" xfId="0" applyNumberFormat="1" applyFont="1" applyFill="1" applyBorder="1" applyAlignment="1">
      <alignment horizontal="center"/>
    </xf>
    <xf numFmtId="44" fontId="7" fillId="4" borderId="2" xfId="0" applyNumberFormat="1" applyFont="1" applyFill="1" applyBorder="1" applyAlignment="1">
      <alignment horizontal="center"/>
    </xf>
    <xf numFmtId="44" fontId="7" fillId="4" borderId="2" xfId="0" applyNumberFormat="1" applyFon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/>
    </xf>
    <xf numFmtId="44" fontId="8" fillId="4" borderId="2" xfId="5" applyNumberFormat="1" applyFont="1" applyFill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4" borderId="2" xfId="2" applyNumberFormat="1" applyFont="1" applyFill="1" applyBorder="1" applyAlignment="1">
      <alignment horizontal="center"/>
    </xf>
    <xf numFmtId="44" fontId="7" fillId="4" borderId="2" xfId="2" applyNumberFormat="1" applyFont="1" applyFill="1" applyBorder="1" applyAlignment="1">
      <alignment horizontal="center" vertical="center"/>
    </xf>
    <xf numFmtId="44" fontId="7" fillId="4" borderId="2" xfId="0" applyNumberFormat="1" applyFont="1" applyFill="1" applyBorder="1" applyAlignment="1">
      <alignment horizontal="center" vertical="center"/>
    </xf>
    <xf numFmtId="44" fontId="7" fillId="0" borderId="2" xfId="0" applyNumberFormat="1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44" fontId="7" fillId="4" borderId="2" xfId="1" applyNumberFormat="1" applyFont="1" applyFill="1" applyBorder="1" applyAlignment="1">
      <alignment horizontal="left"/>
    </xf>
    <xf numFmtId="44" fontId="7" fillId="4" borderId="2" xfId="1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center"/>
    </xf>
    <xf numFmtId="0" fontId="7" fillId="4" borderId="2" xfId="5" applyFont="1" applyFill="1" applyBorder="1" applyAlignment="1">
      <alignment horizontal="left" vertical="center" wrapText="1"/>
    </xf>
    <xf numFmtId="14" fontId="7" fillId="4" borderId="2" xfId="5" applyNumberFormat="1" applyFont="1" applyFill="1" applyBorder="1" applyAlignment="1">
      <alignment horizontal="left" vertical="center" wrapText="1"/>
    </xf>
    <xf numFmtId="0" fontId="7" fillId="4" borderId="2" xfId="5" applyFont="1" applyFill="1" applyBorder="1" applyAlignment="1">
      <alignment horizontal="center" vertical="center" wrapText="1"/>
    </xf>
    <xf numFmtId="0" fontId="16" fillId="0" borderId="0" xfId="0" applyFont="1" applyAlignment="1"/>
    <xf numFmtId="0" fontId="17" fillId="7" borderId="15" xfId="0" applyFont="1" applyFill="1" applyBorder="1" applyAlignment="1">
      <alignment horizontal="center" vertical="center" wrapText="1"/>
    </xf>
    <xf numFmtId="168" fontId="17" fillId="8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19" fillId="0" borderId="2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16" fillId="0" borderId="0" xfId="0" applyFont="1" applyBorder="1"/>
    <xf numFmtId="0" fontId="0" fillId="0" borderId="0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7" fillId="7" borderId="9" xfId="0" applyFont="1" applyFill="1" applyBorder="1" applyAlignment="1">
      <alignment horizontal="center" vertical="center" wrapText="1"/>
    </xf>
    <xf numFmtId="0" fontId="0" fillId="0" borderId="0" xfId="0"/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5" fontId="3" fillId="3" borderId="2" xfId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 wrapText="1"/>
    </xf>
    <xf numFmtId="0" fontId="18" fillId="0" borderId="16" xfId="0" applyFont="1" applyBorder="1"/>
    <xf numFmtId="0" fontId="17" fillId="8" borderId="10" xfId="0" applyFont="1" applyFill="1" applyBorder="1" applyAlignment="1">
      <alignment horizontal="center" vertical="center" wrapText="1"/>
    </xf>
    <xf numFmtId="0" fontId="18" fillId="0" borderId="11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7" fillId="8" borderId="12" xfId="0" applyFont="1" applyFill="1" applyBorder="1" applyAlignment="1">
      <alignment horizontal="center" vertical="center" wrapText="1"/>
    </xf>
    <xf numFmtId="0" fontId="18" fillId="0" borderId="14" xfId="0" applyFont="1" applyBorder="1"/>
    <xf numFmtId="168" fontId="17" fillId="8" borderId="12" xfId="0" applyNumberFormat="1" applyFont="1" applyFill="1" applyBorder="1" applyAlignment="1">
      <alignment horizontal="center" vertical="center" wrapText="1"/>
    </xf>
    <xf numFmtId="0" fontId="18" fillId="0" borderId="13" xfId="0" applyFont="1" applyBorder="1"/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4" borderId="0" xfId="0" applyFont="1" applyFill="1" applyBorder="1"/>
  </cellXfs>
  <cellStyles count="6"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77"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469900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46513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431800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46513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431800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46513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146050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6893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146050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6893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431800</xdr:colOff>
      <xdr:row>2</xdr:row>
      <xdr:rowOff>106680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6893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431800</xdr:colOff>
      <xdr:row>2</xdr:row>
      <xdr:rowOff>106680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6893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622300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4798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622300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4798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908050</xdr:colOff>
      <xdr:row>2</xdr:row>
      <xdr:rowOff>106680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7655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908050</xdr:colOff>
      <xdr:row>2</xdr:row>
      <xdr:rowOff>106680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7655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288925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1940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288925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19405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288925</xdr:colOff>
      <xdr:row>2</xdr:row>
      <xdr:rowOff>106680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4798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288925</xdr:colOff>
      <xdr:row>2</xdr:row>
      <xdr:rowOff>106680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4798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6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7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8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612775</xdr:colOff>
      <xdr:row>2</xdr:row>
      <xdr:rowOff>106680</xdr:rowOff>
    </xdr:to>
    <xdr:pic>
      <xdr:nvPicPr>
        <xdr:cNvPr id="9" name="Picture 2"/>
        <xdr:cNvPicPr/>
      </xdr:nvPicPr>
      <xdr:blipFill>
        <a:blip xmlns:r="http://schemas.openxmlformats.org/officeDocument/2006/relationships" r:embed="rId1" cstate="print"/>
        <a:srcRect r="27003"/>
        <a:stretch>
          <a:fillRect/>
        </a:stretch>
      </xdr:blipFill>
      <xdr:spPr bwMode="auto">
        <a:xfrm>
          <a:off x="0" y="0"/>
          <a:ext cx="3051175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11"/>
  <sheetViews>
    <sheetView zoomScalePageLayoutView="40" workbookViewId="0">
      <pane ySplit="4" topLeftCell="A5" activePane="bottomLeft" state="frozen"/>
      <selection pane="bottomLeft" activeCell="L54" sqref="L54"/>
    </sheetView>
  </sheetViews>
  <sheetFormatPr defaultRowHeight="15"/>
  <cols>
    <col min="1" max="1" width="9.140625" style="1"/>
    <col min="2" max="2" width="7.140625" style="1" customWidth="1"/>
    <col min="3" max="3" width="4.28515625" style="1" hidden="1" customWidth="1"/>
    <col min="4" max="4" width="35.42578125" style="1" customWidth="1"/>
    <col min="5" max="5" width="64" style="1" customWidth="1"/>
    <col min="6" max="6" width="89" style="1" bestFit="1" customWidth="1"/>
    <col min="7" max="7" width="43.28515625" style="1" customWidth="1"/>
    <col min="8" max="8" width="10.140625" style="6" customWidth="1"/>
    <col min="9" max="9" width="12.5703125" style="1" bestFit="1" customWidth="1"/>
    <col min="10" max="10" width="13.7109375" style="3" bestFit="1" customWidth="1"/>
    <col min="11" max="11" width="15.7109375" style="1" customWidth="1"/>
    <col min="12" max="12" width="13.5703125" style="1" customWidth="1"/>
    <col min="13" max="13" width="12.85546875" style="3" customWidth="1"/>
    <col min="14" max="14" width="15.7109375" style="26" customWidth="1"/>
    <col min="15" max="15" width="20.140625" style="1" hidden="1" customWidth="1"/>
    <col min="16" max="16" width="13.85546875" style="1" customWidth="1"/>
    <col min="17" max="17" width="34.5703125" style="1" customWidth="1"/>
    <col min="18" max="19" width="38.28515625" style="1" customWidth="1"/>
    <col min="20" max="20" width="22.42578125" style="1" customWidth="1"/>
    <col min="21" max="21" width="32.7109375" style="1" customWidth="1"/>
    <col min="22" max="16384" width="9.140625" style="1"/>
  </cols>
  <sheetData>
    <row r="2" spans="2:21" ht="36" customHeight="1">
      <c r="B2" s="171" t="s">
        <v>115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15"/>
    </row>
    <row r="3" spans="2:21">
      <c r="B3" s="172" t="s">
        <v>42</v>
      </c>
      <c r="C3" s="172" t="s">
        <v>0</v>
      </c>
      <c r="D3" s="178" t="s">
        <v>0</v>
      </c>
      <c r="E3" s="172" t="s">
        <v>1</v>
      </c>
      <c r="F3" s="172" t="s">
        <v>2</v>
      </c>
      <c r="G3" s="172" t="s">
        <v>3</v>
      </c>
      <c r="H3" s="173" t="s">
        <v>81</v>
      </c>
      <c r="I3" s="172" t="s">
        <v>4</v>
      </c>
      <c r="J3" s="174" t="s">
        <v>5</v>
      </c>
      <c r="K3" s="175"/>
      <c r="L3" s="175"/>
      <c r="M3" s="176"/>
      <c r="N3" s="177" t="s">
        <v>68</v>
      </c>
      <c r="O3" s="172" t="s">
        <v>6</v>
      </c>
      <c r="P3" s="178" t="s">
        <v>353</v>
      </c>
      <c r="Q3" s="178" t="s">
        <v>354</v>
      </c>
      <c r="R3" s="170" t="s">
        <v>7</v>
      </c>
      <c r="S3" s="178" t="s">
        <v>275</v>
      </c>
      <c r="T3" s="170" t="s">
        <v>8</v>
      </c>
      <c r="U3" s="170" t="s">
        <v>471</v>
      </c>
    </row>
    <row r="4" spans="2:21">
      <c r="B4" s="172"/>
      <c r="C4" s="172"/>
      <c r="D4" s="179"/>
      <c r="E4" s="172"/>
      <c r="F4" s="172"/>
      <c r="G4" s="172"/>
      <c r="H4" s="173"/>
      <c r="I4" s="172"/>
      <c r="J4" s="4" t="s">
        <v>83</v>
      </c>
      <c r="K4" s="5" t="s">
        <v>9</v>
      </c>
      <c r="L4" s="5" t="s">
        <v>82</v>
      </c>
      <c r="M4" s="4" t="s">
        <v>10</v>
      </c>
      <c r="N4" s="177"/>
      <c r="O4" s="172"/>
      <c r="P4" s="179"/>
      <c r="Q4" s="179"/>
      <c r="R4" s="170"/>
      <c r="S4" s="179"/>
      <c r="T4" s="170"/>
      <c r="U4" s="170"/>
    </row>
    <row r="5" spans="2:21">
      <c r="B5" s="54">
        <v>2012</v>
      </c>
      <c r="C5" s="54" t="s">
        <v>22</v>
      </c>
      <c r="D5" s="48" t="s">
        <v>22</v>
      </c>
      <c r="E5" s="54" t="s">
        <v>442</v>
      </c>
      <c r="F5" s="48" t="s">
        <v>23</v>
      </c>
      <c r="G5" s="49" t="s">
        <v>19</v>
      </c>
      <c r="H5" s="10" t="s">
        <v>182</v>
      </c>
      <c r="I5" s="55"/>
      <c r="J5" s="59">
        <v>40935</v>
      </c>
      <c r="K5" s="73"/>
      <c r="L5" s="68"/>
      <c r="M5" s="73">
        <v>44588</v>
      </c>
      <c r="N5" s="79" t="s">
        <v>25</v>
      </c>
      <c r="O5" s="12"/>
      <c r="P5" s="130"/>
      <c r="Q5" s="130"/>
      <c r="R5" s="131" t="s">
        <v>24</v>
      </c>
      <c r="S5" s="131" t="s">
        <v>392</v>
      </c>
      <c r="T5" s="24" t="str">
        <f t="shared" ref="T5:T35" ca="1" si="0">IF(TODAY()&gt;M5,"VENCIDA","NO PRAZO")</f>
        <v>NO PRAZO</v>
      </c>
      <c r="U5" s="131" t="s">
        <v>392</v>
      </c>
    </row>
    <row r="6" spans="2:21">
      <c r="B6" s="54">
        <v>2013</v>
      </c>
      <c r="C6" s="54" t="s">
        <v>32</v>
      </c>
      <c r="D6" s="48" t="s">
        <v>349</v>
      </c>
      <c r="E6" s="54" t="s">
        <v>443</v>
      </c>
      <c r="F6" s="48" t="s">
        <v>33</v>
      </c>
      <c r="G6" s="48" t="s">
        <v>29</v>
      </c>
      <c r="H6" s="10" t="s">
        <v>183</v>
      </c>
      <c r="I6" s="55"/>
      <c r="J6" s="59">
        <v>41515</v>
      </c>
      <c r="K6" s="13"/>
      <c r="L6" s="68"/>
      <c r="M6" s="73">
        <v>45167</v>
      </c>
      <c r="N6" s="79"/>
      <c r="O6" s="136"/>
      <c r="P6" s="130"/>
      <c r="Q6" s="130"/>
      <c r="R6" s="137" t="s">
        <v>34</v>
      </c>
      <c r="S6" s="137" t="s">
        <v>392</v>
      </c>
      <c r="T6" s="24" t="str">
        <f t="shared" ca="1" si="0"/>
        <v>NO PRAZO</v>
      </c>
      <c r="U6" s="137" t="s">
        <v>392</v>
      </c>
    </row>
    <row r="7" spans="2:21">
      <c r="B7" s="7">
        <v>2015</v>
      </c>
      <c r="C7" s="7" t="s">
        <v>12</v>
      </c>
      <c r="D7" s="48" t="s">
        <v>12</v>
      </c>
      <c r="E7" s="48" t="s">
        <v>444</v>
      </c>
      <c r="F7" s="41" t="s">
        <v>13</v>
      </c>
      <c r="G7" s="49" t="s">
        <v>14</v>
      </c>
      <c r="H7" s="10" t="s">
        <v>184</v>
      </c>
      <c r="I7" s="56" t="s">
        <v>43</v>
      </c>
      <c r="J7" s="59">
        <v>42144</v>
      </c>
      <c r="K7" s="13">
        <v>42157</v>
      </c>
      <c r="L7" s="68">
        <v>43971</v>
      </c>
      <c r="M7" s="73">
        <v>44335</v>
      </c>
      <c r="N7" s="79">
        <v>97200</v>
      </c>
      <c r="O7" s="12"/>
      <c r="P7" s="30" t="s">
        <v>355</v>
      </c>
      <c r="Q7" s="30" t="s">
        <v>356</v>
      </c>
      <c r="R7" s="31" t="s">
        <v>30</v>
      </c>
      <c r="S7" s="88" t="s">
        <v>276</v>
      </c>
      <c r="T7" s="24" t="str">
        <f t="shared" ca="1" si="0"/>
        <v>VENCIDA</v>
      </c>
      <c r="U7" s="116">
        <v>44870.18</v>
      </c>
    </row>
    <row r="8" spans="2:21">
      <c r="B8" s="7">
        <v>2016</v>
      </c>
      <c r="C8" s="7" t="s">
        <v>36</v>
      </c>
      <c r="D8" s="9" t="s">
        <v>36</v>
      </c>
      <c r="E8" s="48" t="s">
        <v>445</v>
      </c>
      <c r="F8" s="41" t="s">
        <v>37</v>
      </c>
      <c r="G8" s="49" t="s">
        <v>38</v>
      </c>
      <c r="H8" s="10" t="s">
        <v>185</v>
      </c>
      <c r="I8" s="56" t="s">
        <v>26</v>
      </c>
      <c r="J8" s="59">
        <v>42373</v>
      </c>
      <c r="K8" s="16">
        <v>42405</v>
      </c>
      <c r="L8" s="68">
        <v>43836</v>
      </c>
      <c r="M8" s="73">
        <v>44201</v>
      </c>
      <c r="N8" s="79">
        <v>204000</v>
      </c>
      <c r="O8" s="12"/>
      <c r="P8" s="30" t="s">
        <v>359</v>
      </c>
      <c r="Q8" s="30" t="s">
        <v>163</v>
      </c>
      <c r="R8" s="31" t="s">
        <v>80</v>
      </c>
      <c r="S8" s="88" t="s">
        <v>277</v>
      </c>
      <c r="T8" s="24" t="str">
        <f t="shared" ca="1" si="0"/>
        <v>VENCIDA</v>
      </c>
      <c r="U8" s="116">
        <v>163225.73000000001</v>
      </c>
    </row>
    <row r="9" spans="2:21">
      <c r="B9" s="54">
        <v>2016</v>
      </c>
      <c r="C9" s="54" t="s">
        <v>18</v>
      </c>
      <c r="D9" s="48" t="s">
        <v>18</v>
      </c>
      <c r="E9" s="48" t="s">
        <v>421</v>
      </c>
      <c r="F9" s="48" t="s">
        <v>39</v>
      </c>
      <c r="G9" s="49" t="s">
        <v>40</v>
      </c>
      <c r="H9" s="10" t="s">
        <v>186</v>
      </c>
      <c r="I9" s="56" t="s">
        <v>35</v>
      </c>
      <c r="J9" s="59">
        <v>42397</v>
      </c>
      <c r="K9" s="73">
        <v>42432</v>
      </c>
      <c r="L9" s="68">
        <v>43858</v>
      </c>
      <c r="M9" s="73">
        <v>44224</v>
      </c>
      <c r="N9" s="79">
        <v>86262.33</v>
      </c>
      <c r="O9" s="12"/>
      <c r="P9" s="130" t="s">
        <v>355</v>
      </c>
      <c r="Q9" s="130" t="s">
        <v>356</v>
      </c>
      <c r="R9" s="131" t="s">
        <v>30</v>
      </c>
      <c r="S9" s="32" t="s">
        <v>276</v>
      </c>
      <c r="T9" s="24" t="str">
        <f t="shared" ca="1" si="0"/>
        <v>VENCIDA</v>
      </c>
      <c r="U9" s="131" t="s">
        <v>472</v>
      </c>
    </row>
    <row r="10" spans="2:21">
      <c r="B10" s="7">
        <v>2016</v>
      </c>
      <c r="C10" s="7" t="s">
        <v>46</v>
      </c>
      <c r="D10" s="9" t="s">
        <v>46</v>
      </c>
      <c r="E10" s="48" t="s">
        <v>446</v>
      </c>
      <c r="F10" s="41" t="s">
        <v>45</v>
      </c>
      <c r="G10" s="49" t="s">
        <v>44</v>
      </c>
      <c r="H10" s="10" t="s">
        <v>187</v>
      </c>
      <c r="I10" s="55" t="s">
        <v>469</v>
      </c>
      <c r="J10" s="59">
        <v>42430</v>
      </c>
      <c r="K10" s="11">
        <v>42432</v>
      </c>
      <c r="L10" s="68">
        <v>43891</v>
      </c>
      <c r="M10" s="73">
        <v>44255</v>
      </c>
      <c r="N10" s="79">
        <v>689448.24</v>
      </c>
      <c r="O10" s="12"/>
      <c r="P10" s="30" t="s">
        <v>355</v>
      </c>
      <c r="Q10" s="30" t="s">
        <v>356</v>
      </c>
      <c r="R10" s="31" t="s">
        <v>30</v>
      </c>
      <c r="S10" s="88" t="s">
        <v>276</v>
      </c>
      <c r="T10" s="24" t="str">
        <f t="shared" ca="1" si="0"/>
        <v>VENCIDA</v>
      </c>
      <c r="U10" s="116">
        <v>556217.98</v>
      </c>
    </row>
    <row r="11" spans="2:21">
      <c r="B11" s="7">
        <v>2016</v>
      </c>
      <c r="C11" s="7" t="s">
        <v>47</v>
      </c>
      <c r="D11" s="9" t="s">
        <v>47</v>
      </c>
      <c r="E11" s="54" t="s">
        <v>447</v>
      </c>
      <c r="F11" s="38" t="s">
        <v>48</v>
      </c>
      <c r="G11" s="45" t="s">
        <v>49</v>
      </c>
      <c r="H11" s="10" t="s">
        <v>188</v>
      </c>
      <c r="I11" s="56" t="s">
        <v>21</v>
      </c>
      <c r="J11" s="60">
        <v>42422</v>
      </c>
      <c r="K11" s="11">
        <v>42459</v>
      </c>
      <c r="L11" s="69">
        <v>43884</v>
      </c>
      <c r="M11" s="73">
        <v>44249</v>
      </c>
      <c r="N11" s="79">
        <v>369000</v>
      </c>
      <c r="O11" s="7"/>
      <c r="P11" s="30" t="s">
        <v>355</v>
      </c>
      <c r="Q11" s="30" t="s">
        <v>360</v>
      </c>
      <c r="R11" s="33" t="s">
        <v>176</v>
      </c>
      <c r="S11" s="89" t="s">
        <v>393</v>
      </c>
      <c r="T11" s="24" t="str">
        <f t="shared" ca="1" si="0"/>
        <v>VENCIDA</v>
      </c>
      <c r="U11" s="117">
        <v>214600</v>
      </c>
    </row>
    <row r="12" spans="2:21">
      <c r="B12" s="54">
        <v>2016</v>
      </c>
      <c r="C12" s="54" t="s">
        <v>52</v>
      </c>
      <c r="D12" s="48" t="s">
        <v>52</v>
      </c>
      <c r="E12" s="46" t="s">
        <v>448</v>
      </c>
      <c r="F12" s="54" t="s">
        <v>50</v>
      </c>
      <c r="G12" s="54" t="s">
        <v>51</v>
      </c>
      <c r="H12" s="10" t="s">
        <v>189</v>
      </c>
      <c r="I12" s="56" t="s">
        <v>26</v>
      </c>
      <c r="J12" s="60">
        <v>42415</v>
      </c>
      <c r="K12" s="73">
        <v>42432</v>
      </c>
      <c r="L12" s="69">
        <v>43878</v>
      </c>
      <c r="M12" s="73">
        <v>44243</v>
      </c>
      <c r="N12" s="79">
        <v>1209120</v>
      </c>
      <c r="O12" s="54"/>
      <c r="P12" s="96" t="s">
        <v>355</v>
      </c>
      <c r="Q12" s="96" t="s">
        <v>356</v>
      </c>
      <c r="R12" s="89" t="s">
        <v>30</v>
      </c>
      <c r="S12" s="89" t="s">
        <v>276</v>
      </c>
      <c r="T12" s="94" t="str">
        <f t="shared" ca="1" si="0"/>
        <v>VENCIDA</v>
      </c>
      <c r="U12" s="117">
        <v>231352.78</v>
      </c>
    </row>
    <row r="13" spans="2:21">
      <c r="B13" s="7">
        <v>2016</v>
      </c>
      <c r="C13" s="7" t="s">
        <v>53</v>
      </c>
      <c r="D13" s="9" t="s">
        <v>53</v>
      </c>
      <c r="E13" s="48" t="s">
        <v>449</v>
      </c>
      <c r="F13" s="41" t="s">
        <v>55</v>
      </c>
      <c r="G13" s="49" t="s">
        <v>54</v>
      </c>
      <c r="H13" s="10" t="s">
        <v>190</v>
      </c>
      <c r="I13" s="55" t="s">
        <v>43</v>
      </c>
      <c r="J13" s="59">
        <v>42464</v>
      </c>
      <c r="K13" s="11">
        <v>42459</v>
      </c>
      <c r="L13" s="68">
        <v>43925</v>
      </c>
      <c r="M13" s="73">
        <v>44289</v>
      </c>
      <c r="N13" s="79">
        <v>1459992</v>
      </c>
      <c r="O13" s="12"/>
      <c r="P13" s="30" t="s">
        <v>355</v>
      </c>
      <c r="Q13" s="30" t="s">
        <v>356</v>
      </c>
      <c r="R13" s="31" t="s">
        <v>30</v>
      </c>
      <c r="S13" s="88" t="s">
        <v>276</v>
      </c>
      <c r="T13" s="24" t="str">
        <f t="shared" ca="1" si="0"/>
        <v>VENCIDA</v>
      </c>
      <c r="U13" s="116">
        <v>517689.13</v>
      </c>
    </row>
    <row r="14" spans="2:21">
      <c r="B14" s="7">
        <v>2016</v>
      </c>
      <c r="C14" s="7" t="s">
        <v>16</v>
      </c>
      <c r="D14" s="9" t="s">
        <v>16</v>
      </c>
      <c r="E14" s="48" t="s">
        <v>450</v>
      </c>
      <c r="F14" s="38" t="s">
        <v>58</v>
      </c>
      <c r="G14" s="49" t="s">
        <v>381</v>
      </c>
      <c r="H14" s="10" t="s">
        <v>191</v>
      </c>
      <c r="I14" s="55" t="s">
        <v>470</v>
      </c>
      <c r="J14" s="59">
        <v>42499</v>
      </c>
      <c r="K14" s="11"/>
      <c r="L14" s="68">
        <v>43960</v>
      </c>
      <c r="M14" s="73">
        <v>44324</v>
      </c>
      <c r="N14" s="79">
        <v>5905963.4400000004</v>
      </c>
      <c r="O14" s="12"/>
      <c r="P14" s="30" t="s">
        <v>355</v>
      </c>
      <c r="Q14" s="30" t="s">
        <v>356</v>
      </c>
      <c r="R14" s="31" t="s">
        <v>30</v>
      </c>
      <c r="S14" s="88" t="s">
        <v>276</v>
      </c>
      <c r="T14" s="24" t="str">
        <f t="shared" ca="1" si="0"/>
        <v>VENCIDA</v>
      </c>
      <c r="U14" s="116">
        <v>2197289.08</v>
      </c>
    </row>
    <row r="15" spans="2:21">
      <c r="B15" s="7">
        <v>2016</v>
      </c>
      <c r="C15" s="7" t="s">
        <v>28</v>
      </c>
      <c r="D15" s="9" t="s">
        <v>28</v>
      </c>
      <c r="E15" s="48" t="s">
        <v>451</v>
      </c>
      <c r="F15" s="38" t="s">
        <v>56</v>
      </c>
      <c r="G15" s="45" t="s">
        <v>57</v>
      </c>
      <c r="H15" s="10" t="s">
        <v>192</v>
      </c>
      <c r="I15" s="56" t="s">
        <v>21</v>
      </c>
      <c r="J15" s="60">
        <v>42515</v>
      </c>
      <c r="K15" s="13"/>
      <c r="L15" s="68">
        <v>43976</v>
      </c>
      <c r="M15" s="73">
        <v>44340</v>
      </c>
      <c r="N15" s="79">
        <v>190000</v>
      </c>
      <c r="O15" s="12"/>
      <c r="P15" s="95" t="s">
        <v>409</v>
      </c>
      <c r="Q15" s="30" t="s">
        <v>361</v>
      </c>
      <c r="R15" s="31" t="s">
        <v>41</v>
      </c>
      <c r="S15" s="88" t="s">
        <v>394</v>
      </c>
      <c r="T15" s="24" t="str">
        <f t="shared" ca="1" si="0"/>
        <v>VENCIDA</v>
      </c>
      <c r="U15" s="116">
        <v>72873.149999999994</v>
      </c>
    </row>
    <row r="16" spans="2:21">
      <c r="B16" s="7">
        <v>2016</v>
      </c>
      <c r="C16" s="7" t="s">
        <v>59</v>
      </c>
      <c r="D16" s="9" t="s">
        <v>59</v>
      </c>
      <c r="E16" s="54" t="s">
        <v>452</v>
      </c>
      <c r="F16" s="38" t="s">
        <v>60</v>
      </c>
      <c r="G16" s="45" t="s">
        <v>61</v>
      </c>
      <c r="H16" s="17" t="s">
        <v>193</v>
      </c>
      <c r="I16" s="56" t="s">
        <v>21</v>
      </c>
      <c r="J16" s="60">
        <v>42601</v>
      </c>
      <c r="K16" s="16"/>
      <c r="L16" s="69">
        <v>44062</v>
      </c>
      <c r="M16" s="73">
        <v>44426</v>
      </c>
      <c r="N16" s="79">
        <v>43899.96</v>
      </c>
      <c r="O16" s="7"/>
      <c r="P16" s="95" t="s">
        <v>409</v>
      </c>
      <c r="Q16" s="30" t="s">
        <v>361</v>
      </c>
      <c r="R16" s="31" t="s">
        <v>41</v>
      </c>
      <c r="S16" s="88" t="s">
        <v>394</v>
      </c>
      <c r="T16" s="24" t="str">
        <f t="shared" ca="1" si="0"/>
        <v>VENCIDA</v>
      </c>
      <c r="U16" s="116">
        <v>0</v>
      </c>
    </row>
    <row r="17" spans="2:21">
      <c r="B17" s="54">
        <v>2016</v>
      </c>
      <c r="C17" s="54" t="s">
        <v>31</v>
      </c>
      <c r="D17" s="48" t="s">
        <v>31</v>
      </c>
      <c r="E17" s="54" t="s">
        <v>453</v>
      </c>
      <c r="F17" s="54" t="s">
        <v>63</v>
      </c>
      <c r="G17" s="54" t="s">
        <v>62</v>
      </c>
      <c r="H17" s="17" t="s">
        <v>194</v>
      </c>
      <c r="I17" s="56" t="s">
        <v>43</v>
      </c>
      <c r="J17" s="60">
        <v>42696</v>
      </c>
      <c r="K17" s="74"/>
      <c r="L17" s="69">
        <v>44157</v>
      </c>
      <c r="M17" s="73">
        <v>44521</v>
      </c>
      <c r="N17" s="79">
        <v>2766240</v>
      </c>
      <c r="O17" s="54"/>
      <c r="P17" s="130" t="s">
        <v>355</v>
      </c>
      <c r="Q17" s="130" t="s">
        <v>360</v>
      </c>
      <c r="R17" s="89" t="s">
        <v>176</v>
      </c>
      <c r="S17" s="89" t="s">
        <v>393</v>
      </c>
      <c r="T17" s="24" t="str">
        <f t="shared" ca="1" si="0"/>
        <v>VENCIDA</v>
      </c>
      <c r="U17" s="122">
        <v>2334921.94</v>
      </c>
    </row>
    <row r="18" spans="2:21">
      <c r="B18" s="54">
        <v>2016</v>
      </c>
      <c r="C18" s="54" t="s">
        <v>65</v>
      </c>
      <c r="D18" s="48" t="s">
        <v>410</v>
      </c>
      <c r="E18" s="54" t="s">
        <v>454</v>
      </c>
      <c r="F18" s="54" t="s">
        <v>64</v>
      </c>
      <c r="G18" s="54" t="s">
        <v>66</v>
      </c>
      <c r="H18" s="10" t="s">
        <v>195</v>
      </c>
      <c r="I18" s="56" t="s">
        <v>21</v>
      </c>
      <c r="J18" s="60">
        <v>42618</v>
      </c>
      <c r="K18" s="74"/>
      <c r="L18" s="69">
        <v>44079</v>
      </c>
      <c r="M18" s="73">
        <v>44443</v>
      </c>
      <c r="N18" s="79">
        <v>84000</v>
      </c>
      <c r="O18" s="138"/>
      <c r="P18" s="130" t="s">
        <v>355</v>
      </c>
      <c r="Q18" s="130" t="s">
        <v>356</v>
      </c>
      <c r="R18" s="139" t="s">
        <v>30</v>
      </c>
      <c r="S18" s="32" t="s">
        <v>276</v>
      </c>
      <c r="T18" s="24" t="str">
        <f t="shared" ca="1" si="0"/>
        <v>VENCIDA</v>
      </c>
      <c r="U18" s="139" t="s">
        <v>472</v>
      </c>
    </row>
    <row r="19" spans="2:21">
      <c r="B19" s="7">
        <v>2017</v>
      </c>
      <c r="C19" s="7"/>
      <c r="D19" s="9" t="s">
        <v>348</v>
      </c>
      <c r="E19" s="48" t="s">
        <v>411</v>
      </c>
      <c r="F19" s="41" t="s">
        <v>69</v>
      </c>
      <c r="G19" s="49" t="s">
        <v>70</v>
      </c>
      <c r="H19" s="10" t="s">
        <v>196</v>
      </c>
      <c r="I19" s="56" t="s">
        <v>20</v>
      </c>
      <c r="J19" s="59">
        <v>42774</v>
      </c>
      <c r="K19" s="16"/>
      <c r="L19" s="68">
        <v>43869</v>
      </c>
      <c r="M19" s="73">
        <v>44234</v>
      </c>
      <c r="N19" s="79">
        <v>267300</v>
      </c>
      <c r="O19" s="12"/>
      <c r="P19" s="30" t="s">
        <v>359</v>
      </c>
      <c r="Q19" s="30" t="s">
        <v>362</v>
      </c>
      <c r="R19" s="31" t="s">
        <v>15</v>
      </c>
      <c r="S19" s="88" t="s">
        <v>41</v>
      </c>
      <c r="T19" s="24" t="str">
        <f t="shared" ca="1" si="0"/>
        <v>VENCIDA</v>
      </c>
      <c r="U19" s="118">
        <v>0</v>
      </c>
    </row>
    <row r="20" spans="2:21">
      <c r="B20" s="7">
        <v>2017</v>
      </c>
      <c r="C20" s="7"/>
      <c r="D20" s="9" t="s">
        <v>347</v>
      </c>
      <c r="E20" s="9" t="s">
        <v>96</v>
      </c>
      <c r="F20" s="41" t="s">
        <v>97</v>
      </c>
      <c r="G20" s="49" t="s">
        <v>382</v>
      </c>
      <c r="H20" s="10" t="s">
        <v>197</v>
      </c>
      <c r="I20" s="56" t="s">
        <v>21</v>
      </c>
      <c r="J20" s="59">
        <v>42795</v>
      </c>
      <c r="K20" s="16"/>
      <c r="L20" s="68">
        <v>43891</v>
      </c>
      <c r="M20" s="73">
        <v>44255</v>
      </c>
      <c r="N20" s="79">
        <v>93756</v>
      </c>
      <c r="O20" s="12"/>
      <c r="P20" s="95" t="s">
        <v>409</v>
      </c>
      <c r="Q20" s="30" t="s">
        <v>361</v>
      </c>
      <c r="R20" s="31" t="s">
        <v>41</v>
      </c>
      <c r="S20" s="88" t="s">
        <v>394</v>
      </c>
      <c r="T20" s="24" t="str">
        <f t="shared" ca="1" si="0"/>
        <v>VENCIDA</v>
      </c>
      <c r="U20" s="118">
        <v>52103.360000000001</v>
      </c>
    </row>
    <row r="21" spans="2:21">
      <c r="B21" s="7">
        <v>2017</v>
      </c>
      <c r="C21" s="7"/>
      <c r="D21" s="48" t="s">
        <v>346</v>
      </c>
      <c r="E21" s="9" t="s">
        <v>112</v>
      </c>
      <c r="F21" s="41" t="s">
        <v>113</v>
      </c>
      <c r="G21" s="48" t="s">
        <v>114</v>
      </c>
      <c r="H21" s="10" t="s">
        <v>198</v>
      </c>
      <c r="I21" s="56" t="s">
        <v>20</v>
      </c>
      <c r="J21" s="59">
        <v>42873</v>
      </c>
      <c r="K21" s="16"/>
      <c r="L21" s="68">
        <v>43969</v>
      </c>
      <c r="M21" s="73">
        <v>44333</v>
      </c>
      <c r="N21" s="79">
        <v>30000</v>
      </c>
      <c r="O21" s="12"/>
      <c r="P21" s="95" t="s">
        <v>409</v>
      </c>
      <c r="Q21" s="30" t="s">
        <v>361</v>
      </c>
      <c r="R21" s="32" t="s">
        <v>41</v>
      </c>
      <c r="S21" s="32" t="s">
        <v>394</v>
      </c>
      <c r="T21" s="24" t="str">
        <f t="shared" ca="1" si="0"/>
        <v>VENCIDA</v>
      </c>
      <c r="U21" s="119">
        <v>10000</v>
      </c>
    </row>
    <row r="22" spans="2:21">
      <c r="B22" s="7">
        <v>2017</v>
      </c>
      <c r="C22" s="7"/>
      <c r="D22" s="48" t="s">
        <v>345</v>
      </c>
      <c r="E22" s="48" t="s">
        <v>412</v>
      </c>
      <c r="F22" s="41" t="s">
        <v>98</v>
      </c>
      <c r="G22" s="48" t="s">
        <v>75</v>
      </c>
      <c r="H22" s="10" t="s">
        <v>199</v>
      </c>
      <c r="I22" s="55" t="s">
        <v>21</v>
      </c>
      <c r="J22" s="59">
        <v>42907</v>
      </c>
      <c r="K22" s="16"/>
      <c r="L22" s="68">
        <v>44003</v>
      </c>
      <c r="M22" s="73">
        <v>44367</v>
      </c>
      <c r="N22" s="79">
        <v>151400</v>
      </c>
      <c r="O22" s="12"/>
      <c r="P22" s="30" t="s">
        <v>355</v>
      </c>
      <c r="Q22" s="30" t="s">
        <v>356</v>
      </c>
      <c r="R22" s="32" t="s">
        <v>107</v>
      </c>
      <c r="S22" s="32" t="s">
        <v>276</v>
      </c>
      <c r="T22" s="24" t="str">
        <f t="shared" ca="1" si="0"/>
        <v>VENCIDA</v>
      </c>
      <c r="U22" s="119">
        <v>7795</v>
      </c>
    </row>
    <row r="23" spans="2:21">
      <c r="B23" s="7">
        <v>2017</v>
      </c>
      <c r="C23" s="7"/>
      <c r="D23" s="9" t="s">
        <v>344</v>
      </c>
      <c r="E23" s="48" t="s">
        <v>413</v>
      </c>
      <c r="F23" s="41" t="s">
        <v>99</v>
      </c>
      <c r="G23" s="48" t="s">
        <v>383</v>
      </c>
      <c r="H23" s="10" t="s">
        <v>200</v>
      </c>
      <c r="I23" s="55" t="s">
        <v>26</v>
      </c>
      <c r="J23" s="59">
        <v>42880</v>
      </c>
      <c r="K23" s="16"/>
      <c r="L23" s="68">
        <v>44160</v>
      </c>
      <c r="M23" s="73">
        <v>44340</v>
      </c>
      <c r="N23" s="79">
        <v>140388.15</v>
      </c>
      <c r="O23" s="12"/>
      <c r="P23" s="30" t="s">
        <v>359</v>
      </c>
      <c r="Q23" s="30" t="s">
        <v>162</v>
      </c>
      <c r="R23" s="32" t="s">
        <v>71</v>
      </c>
      <c r="S23" s="91" t="s">
        <v>395</v>
      </c>
      <c r="T23" s="24" t="str">
        <f t="shared" ca="1" si="0"/>
        <v>VENCIDA</v>
      </c>
      <c r="U23" s="119">
        <v>10949.95</v>
      </c>
    </row>
    <row r="24" spans="2:21">
      <c r="B24" s="54">
        <v>2017</v>
      </c>
      <c r="C24" s="54"/>
      <c r="D24" s="48" t="s">
        <v>342</v>
      </c>
      <c r="E24" s="46" t="s">
        <v>72</v>
      </c>
      <c r="F24" s="46" t="s">
        <v>100</v>
      </c>
      <c r="G24" s="48" t="s">
        <v>76</v>
      </c>
      <c r="H24" s="17" t="s">
        <v>201</v>
      </c>
      <c r="I24" s="55" t="s">
        <v>20</v>
      </c>
      <c r="J24" s="59">
        <v>43033</v>
      </c>
      <c r="K24" s="74"/>
      <c r="L24" s="69">
        <v>44129</v>
      </c>
      <c r="M24" s="74">
        <v>44493</v>
      </c>
      <c r="N24" s="79">
        <v>10743.36</v>
      </c>
      <c r="O24" s="54"/>
      <c r="P24" s="130" t="s">
        <v>355</v>
      </c>
      <c r="Q24" s="130" t="s">
        <v>360</v>
      </c>
      <c r="R24" s="89" t="s">
        <v>176</v>
      </c>
      <c r="S24" s="131" t="s">
        <v>460</v>
      </c>
      <c r="T24" s="24" t="str">
        <f t="shared" ca="1" si="0"/>
        <v>VENCIDA</v>
      </c>
      <c r="U24" s="89" t="s">
        <v>472</v>
      </c>
    </row>
    <row r="25" spans="2:21">
      <c r="B25" s="7">
        <v>2017</v>
      </c>
      <c r="C25" s="7"/>
      <c r="D25" s="9" t="s">
        <v>343</v>
      </c>
      <c r="E25" s="47" t="s">
        <v>414</v>
      </c>
      <c r="F25" s="40" t="s">
        <v>101</v>
      </c>
      <c r="G25" s="47" t="s">
        <v>77</v>
      </c>
      <c r="H25" s="17" t="s">
        <v>202</v>
      </c>
      <c r="I25" s="55" t="s">
        <v>21</v>
      </c>
      <c r="J25" s="61">
        <v>42912</v>
      </c>
      <c r="K25" s="16"/>
      <c r="L25" s="69">
        <v>44007</v>
      </c>
      <c r="M25" s="74">
        <v>44371</v>
      </c>
      <c r="N25" s="79">
        <v>26399.88</v>
      </c>
      <c r="O25" s="7"/>
      <c r="P25" s="30" t="s">
        <v>355</v>
      </c>
      <c r="Q25" s="30" t="s">
        <v>360</v>
      </c>
      <c r="R25" s="33" t="s">
        <v>176</v>
      </c>
      <c r="S25" s="89" t="s">
        <v>396</v>
      </c>
      <c r="T25" s="24" t="str">
        <f t="shared" ca="1" si="0"/>
        <v>VENCIDA</v>
      </c>
      <c r="U25" s="120">
        <v>5990.34</v>
      </c>
    </row>
    <row r="26" spans="2:21">
      <c r="B26" s="7">
        <v>2017</v>
      </c>
      <c r="C26" s="7"/>
      <c r="D26" s="9" t="s">
        <v>340</v>
      </c>
      <c r="E26" s="8" t="s">
        <v>73</v>
      </c>
      <c r="F26" s="39" t="s">
        <v>102</v>
      </c>
      <c r="G26" s="48" t="s">
        <v>384</v>
      </c>
      <c r="H26" s="17" t="s">
        <v>203</v>
      </c>
      <c r="I26" s="55" t="s">
        <v>20</v>
      </c>
      <c r="J26" s="59">
        <v>42977</v>
      </c>
      <c r="K26" s="16"/>
      <c r="L26" s="69">
        <v>44073</v>
      </c>
      <c r="M26" s="74">
        <v>44437</v>
      </c>
      <c r="N26" s="79">
        <v>81349.2</v>
      </c>
      <c r="O26" s="7"/>
      <c r="P26" s="30" t="s">
        <v>355</v>
      </c>
      <c r="Q26" s="30" t="s">
        <v>356</v>
      </c>
      <c r="R26" s="33" t="s">
        <v>30</v>
      </c>
      <c r="S26" s="89" t="s">
        <v>276</v>
      </c>
      <c r="T26" s="24" t="str">
        <f t="shared" ca="1" si="0"/>
        <v>VENCIDA</v>
      </c>
      <c r="U26" s="120">
        <v>14491.6</v>
      </c>
    </row>
    <row r="27" spans="2:21">
      <c r="B27" s="7">
        <v>2017</v>
      </c>
      <c r="C27" s="7"/>
      <c r="D27" s="9" t="s">
        <v>317</v>
      </c>
      <c r="E27" s="46" t="s">
        <v>415</v>
      </c>
      <c r="F27" s="44" t="s">
        <v>103</v>
      </c>
      <c r="G27" s="49" t="s">
        <v>78</v>
      </c>
      <c r="H27" s="17" t="s">
        <v>204</v>
      </c>
      <c r="I27" s="58"/>
      <c r="J27" s="66">
        <v>43031</v>
      </c>
      <c r="K27" s="16"/>
      <c r="L27" s="72"/>
      <c r="M27" s="78">
        <v>44856</v>
      </c>
      <c r="N27" s="83">
        <v>240000000</v>
      </c>
      <c r="O27" s="7"/>
      <c r="P27" s="95" t="s">
        <v>456</v>
      </c>
      <c r="Q27" s="95" t="s">
        <v>273</v>
      </c>
      <c r="R27" s="89" t="s">
        <v>74</v>
      </c>
      <c r="S27" s="92" t="s">
        <v>407</v>
      </c>
      <c r="T27" s="24" t="str">
        <f t="shared" ca="1" si="0"/>
        <v>NO PRAZO</v>
      </c>
      <c r="U27" s="121">
        <v>192736118.16</v>
      </c>
    </row>
    <row r="28" spans="2:21">
      <c r="B28" s="54">
        <v>2017</v>
      </c>
      <c r="C28" s="54"/>
      <c r="D28" s="48" t="s">
        <v>341</v>
      </c>
      <c r="E28" s="54" t="s">
        <v>474</v>
      </c>
      <c r="F28" s="54" t="s">
        <v>473</v>
      </c>
      <c r="G28" s="48" t="s">
        <v>79</v>
      </c>
      <c r="H28" s="17" t="s">
        <v>205</v>
      </c>
      <c r="I28" s="55" t="s">
        <v>21</v>
      </c>
      <c r="J28" s="59">
        <v>43055</v>
      </c>
      <c r="K28" s="74"/>
      <c r="L28" s="69">
        <v>44151</v>
      </c>
      <c r="M28" s="74">
        <v>44515</v>
      </c>
      <c r="N28" s="79">
        <v>4124078.46</v>
      </c>
      <c r="O28" s="54"/>
      <c r="P28" s="130" t="s">
        <v>363</v>
      </c>
      <c r="Q28" s="130" t="s">
        <v>273</v>
      </c>
      <c r="R28" s="89" t="s">
        <v>74</v>
      </c>
      <c r="S28" s="89" t="s">
        <v>397</v>
      </c>
      <c r="T28" s="24" t="str">
        <f t="shared" ca="1" si="0"/>
        <v>VENCIDA</v>
      </c>
      <c r="U28" s="122">
        <v>2414554.83</v>
      </c>
    </row>
    <row r="29" spans="2:21">
      <c r="B29" s="7">
        <v>2017</v>
      </c>
      <c r="C29" s="7"/>
      <c r="D29" s="9" t="s">
        <v>340</v>
      </c>
      <c r="E29" s="8" t="s">
        <v>73</v>
      </c>
      <c r="F29" s="39" t="s">
        <v>95</v>
      </c>
      <c r="G29" s="48" t="s">
        <v>106</v>
      </c>
      <c r="H29" s="17" t="s">
        <v>206</v>
      </c>
      <c r="I29" s="55" t="s">
        <v>27</v>
      </c>
      <c r="J29" s="59">
        <v>43098</v>
      </c>
      <c r="K29" s="16"/>
      <c r="L29" s="69">
        <v>43828</v>
      </c>
      <c r="M29" s="74">
        <v>44193</v>
      </c>
      <c r="N29" s="80">
        <v>28320</v>
      </c>
      <c r="O29" s="7"/>
      <c r="P29" s="30" t="s">
        <v>355</v>
      </c>
      <c r="Q29" s="30" t="s">
        <v>356</v>
      </c>
      <c r="R29" s="33" t="s">
        <v>107</v>
      </c>
      <c r="S29" s="89" t="s">
        <v>276</v>
      </c>
      <c r="T29" s="24" t="str">
        <f t="shared" ca="1" si="0"/>
        <v>VENCIDA</v>
      </c>
      <c r="U29" s="122">
        <v>22654.799999999999</v>
      </c>
    </row>
    <row r="30" spans="2:21">
      <c r="B30" s="7">
        <v>2018</v>
      </c>
      <c r="C30" s="7"/>
      <c r="D30" s="9" t="s">
        <v>339</v>
      </c>
      <c r="E30" s="50" t="s">
        <v>416</v>
      </c>
      <c r="F30" s="42" t="s">
        <v>84</v>
      </c>
      <c r="G30" s="48" t="s">
        <v>105</v>
      </c>
      <c r="H30" s="19" t="s">
        <v>207</v>
      </c>
      <c r="I30" s="55" t="s">
        <v>27</v>
      </c>
      <c r="J30" s="62">
        <v>43133</v>
      </c>
      <c r="K30" s="16"/>
      <c r="L30" s="69">
        <v>43863</v>
      </c>
      <c r="M30" s="74">
        <v>44228</v>
      </c>
      <c r="N30" s="81">
        <v>215992.68</v>
      </c>
      <c r="O30" s="7"/>
      <c r="P30" s="95" t="s">
        <v>409</v>
      </c>
      <c r="Q30" s="30" t="s">
        <v>361</v>
      </c>
      <c r="R30" s="34" t="s">
        <v>41</v>
      </c>
      <c r="S30" s="34" t="s">
        <v>398</v>
      </c>
      <c r="T30" s="24" t="str">
        <f t="shared" ca="1" si="0"/>
        <v>VENCIDA</v>
      </c>
      <c r="U30" s="123">
        <v>178824.66</v>
      </c>
    </row>
    <row r="31" spans="2:21">
      <c r="B31" s="7">
        <v>2018</v>
      </c>
      <c r="C31" s="7"/>
      <c r="D31" s="9" t="s">
        <v>323</v>
      </c>
      <c r="E31" s="18" t="s">
        <v>85</v>
      </c>
      <c r="F31" s="42" t="s">
        <v>86</v>
      </c>
      <c r="G31" s="50" t="s">
        <v>385</v>
      </c>
      <c r="H31" s="19" t="s">
        <v>208</v>
      </c>
      <c r="I31" s="55" t="s">
        <v>21</v>
      </c>
      <c r="J31" s="62">
        <v>43164</v>
      </c>
      <c r="K31" s="16"/>
      <c r="L31" s="69">
        <v>43895</v>
      </c>
      <c r="M31" s="74">
        <v>44259</v>
      </c>
      <c r="N31" s="81">
        <v>2114900.17</v>
      </c>
      <c r="O31" s="7"/>
      <c r="P31" s="95" t="s">
        <v>409</v>
      </c>
      <c r="Q31" s="30" t="s">
        <v>361</v>
      </c>
      <c r="R31" s="34" t="s">
        <v>41</v>
      </c>
      <c r="S31" s="34" t="s">
        <v>399</v>
      </c>
      <c r="T31" s="24" t="str">
        <f t="shared" ca="1" si="0"/>
        <v>VENCIDA</v>
      </c>
      <c r="U31" s="123">
        <v>360534.11</v>
      </c>
    </row>
    <row r="32" spans="2:21">
      <c r="B32" s="54">
        <v>2018</v>
      </c>
      <c r="C32" s="54"/>
      <c r="D32" s="48" t="s">
        <v>324</v>
      </c>
      <c r="E32" s="50" t="s">
        <v>417</v>
      </c>
      <c r="F32" s="50" t="s">
        <v>87</v>
      </c>
      <c r="G32" s="50" t="s">
        <v>88</v>
      </c>
      <c r="H32" s="19" t="s">
        <v>209</v>
      </c>
      <c r="I32" s="55" t="s">
        <v>27</v>
      </c>
      <c r="J32" s="62">
        <v>43179</v>
      </c>
      <c r="K32" s="74"/>
      <c r="L32" s="69">
        <v>43910</v>
      </c>
      <c r="M32" s="76">
        <v>44274</v>
      </c>
      <c r="N32" s="81">
        <v>332456.40000000002</v>
      </c>
      <c r="O32" s="54"/>
      <c r="P32" s="130" t="s">
        <v>355</v>
      </c>
      <c r="Q32" s="130" t="s">
        <v>360</v>
      </c>
      <c r="R32" s="34" t="s">
        <v>176</v>
      </c>
      <c r="S32" s="131" t="s">
        <v>460</v>
      </c>
      <c r="T32" s="24" t="str">
        <f t="shared" ca="1" si="0"/>
        <v>VENCIDA</v>
      </c>
      <c r="U32" s="34" t="s">
        <v>472</v>
      </c>
    </row>
    <row r="33" spans="1:21">
      <c r="B33" s="7">
        <v>2018</v>
      </c>
      <c r="C33" s="7"/>
      <c r="D33" s="9" t="s">
        <v>325</v>
      </c>
      <c r="E33" s="50" t="s">
        <v>418</v>
      </c>
      <c r="F33" s="42" t="s">
        <v>89</v>
      </c>
      <c r="G33" s="50" t="s">
        <v>90</v>
      </c>
      <c r="H33" s="19" t="s">
        <v>210</v>
      </c>
      <c r="I33" s="55" t="s">
        <v>21</v>
      </c>
      <c r="J33" s="63">
        <v>43195</v>
      </c>
      <c r="K33" s="16"/>
      <c r="L33" s="69">
        <v>43926</v>
      </c>
      <c r="M33" s="75">
        <v>44290</v>
      </c>
      <c r="N33" s="82">
        <v>166478.76</v>
      </c>
      <c r="O33" s="7"/>
      <c r="P33" s="30" t="s">
        <v>355</v>
      </c>
      <c r="Q33" s="30" t="s">
        <v>360</v>
      </c>
      <c r="R33" s="34" t="s">
        <v>176</v>
      </c>
      <c r="S33" s="35" t="s">
        <v>393</v>
      </c>
      <c r="T33" s="24" t="str">
        <f t="shared" ca="1" si="0"/>
        <v>VENCIDA</v>
      </c>
      <c r="U33" s="123">
        <v>99197.56</v>
      </c>
    </row>
    <row r="34" spans="1:21">
      <c r="B34" s="7">
        <v>2018</v>
      </c>
      <c r="C34" s="7"/>
      <c r="D34" s="48" t="s">
        <v>419</v>
      </c>
      <c r="E34" s="18" t="s">
        <v>91</v>
      </c>
      <c r="F34" s="42" t="s">
        <v>92</v>
      </c>
      <c r="G34" s="50" t="s">
        <v>93</v>
      </c>
      <c r="H34" s="19" t="s">
        <v>211</v>
      </c>
      <c r="I34" s="55" t="s">
        <v>27</v>
      </c>
      <c r="J34" s="63">
        <v>43226</v>
      </c>
      <c r="K34" s="16"/>
      <c r="L34" s="69">
        <v>43955</v>
      </c>
      <c r="M34" s="75">
        <v>44319</v>
      </c>
      <c r="N34" s="82">
        <v>54900</v>
      </c>
      <c r="O34" s="7"/>
      <c r="P34" s="30" t="s">
        <v>355</v>
      </c>
      <c r="Q34" s="30" t="s">
        <v>364</v>
      </c>
      <c r="R34" s="35" t="s">
        <v>94</v>
      </c>
      <c r="S34" s="35" t="s">
        <v>400</v>
      </c>
      <c r="T34" s="24" t="str">
        <f t="shared" ca="1" si="0"/>
        <v>VENCIDA</v>
      </c>
      <c r="U34" s="123">
        <v>22875</v>
      </c>
    </row>
    <row r="35" spans="1:21">
      <c r="B35" s="7">
        <v>2018</v>
      </c>
      <c r="C35" s="7"/>
      <c r="D35" s="48" t="s">
        <v>420</v>
      </c>
      <c r="E35" s="54" t="s">
        <v>439</v>
      </c>
      <c r="F35" s="38" t="s">
        <v>104</v>
      </c>
      <c r="G35" s="45" t="s">
        <v>386</v>
      </c>
      <c r="H35" s="17" t="s">
        <v>212</v>
      </c>
      <c r="I35" s="55" t="s">
        <v>17</v>
      </c>
      <c r="J35" s="64">
        <v>43301</v>
      </c>
      <c r="K35" s="16"/>
      <c r="L35" s="69"/>
      <c r="M35" s="75">
        <v>44396</v>
      </c>
      <c r="N35" s="82">
        <v>251865</v>
      </c>
      <c r="O35" s="7"/>
      <c r="P35" s="30" t="s">
        <v>355</v>
      </c>
      <c r="Q35" s="30" t="s">
        <v>364</v>
      </c>
      <c r="R35" s="36" t="s">
        <v>278</v>
      </c>
      <c r="S35" s="36" t="s">
        <v>400</v>
      </c>
      <c r="T35" s="24" t="str">
        <f t="shared" ca="1" si="0"/>
        <v>VENCIDA</v>
      </c>
      <c r="U35" s="122">
        <v>189429.42</v>
      </c>
    </row>
    <row r="36" spans="1:21" ht="16.5" customHeight="1">
      <c r="B36" s="7">
        <v>2018</v>
      </c>
      <c r="C36" s="7"/>
      <c r="D36" s="9" t="s">
        <v>326</v>
      </c>
      <c r="E36" s="7" t="s">
        <v>108</v>
      </c>
      <c r="F36" s="38" t="s">
        <v>109</v>
      </c>
      <c r="G36" s="45" t="s">
        <v>110</v>
      </c>
      <c r="H36" s="17" t="s">
        <v>213</v>
      </c>
      <c r="I36" s="55" t="s">
        <v>27</v>
      </c>
      <c r="J36" s="60">
        <v>43312</v>
      </c>
      <c r="K36" s="16"/>
      <c r="L36" s="69">
        <v>44043</v>
      </c>
      <c r="M36" s="76">
        <v>44407</v>
      </c>
      <c r="N36" s="81">
        <v>73267.199999999997</v>
      </c>
      <c r="O36" s="7"/>
      <c r="P36" s="84" t="s">
        <v>363</v>
      </c>
      <c r="Q36" s="84" t="s">
        <v>181</v>
      </c>
      <c r="R36" s="33" t="s">
        <v>111</v>
      </c>
      <c r="S36" s="89" t="s">
        <v>401</v>
      </c>
      <c r="T36" s="24" t="str">
        <f t="shared" ref="T36:T64" ca="1" si="1">IF(TODAY()&gt;M36,"VENCIDA","NO PRAZO")</f>
        <v>VENCIDA</v>
      </c>
      <c r="U36" s="122">
        <v>8057.2</v>
      </c>
    </row>
    <row r="37" spans="1:21">
      <c r="B37" s="54">
        <v>2018</v>
      </c>
      <c r="C37" s="54"/>
      <c r="D37" s="48" t="s">
        <v>327</v>
      </c>
      <c r="E37" s="54" t="s">
        <v>117</v>
      </c>
      <c r="F37" s="54" t="s">
        <v>116</v>
      </c>
      <c r="G37" s="54" t="s">
        <v>118</v>
      </c>
      <c r="H37" s="17" t="s">
        <v>214</v>
      </c>
      <c r="I37" s="55" t="s">
        <v>27</v>
      </c>
      <c r="J37" s="60">
        <v>43344</v>
      </c>
      <c r="K37" s="74"/>
      <c r="L37" s="69">
        <v>44075</v>
      </c>
      <c r="M37" s="76">
        <v>44439</v>
      </c>
      <c r="N37" s="81">
        <v>69948</v>
      </c>
      <c r="O37" s="54"/>
      <c r="P37" s="95" t="s">
        <v>409</v>
      </c>
      <c r="Q37" s="95" t="s">
        <v>361</v>
      </c>
      <c r="R37" s="89" t="s">
        <v>41</v>
      </c>
      <c r="S37" s="89" t="s">
        <v>394</v>
      </c>
      <c r="T37" s="24" t="str">
        <f t="shared" ca="1" si="1"/>
        <v>VENCIDA</v>
      </c>
      <c r="U37" s="122">
        <v>0</v>
      </c>
    </row>
    <row r="38" spans="1:21" ht="30" customHeight="1">
      <c r="B38" s="54">
        <v>2019</v>
      </c>
      <c r="C38" s="54"/>
      <c r="D38" s="48" t="s">
        <v>328</v>
      </c>
      <c r="E38" s="97" t="s">
        <v>120</v>
      </c>
      <c r="F38" s="98" t="s">
        <v>119</v>
      </c>
      <c r="G38" s="97" t="s">
        <v>121</v>
      </c>
      <c r="H38" s="17" t="s">
        <v>215</v>
      </c>
      <c r="I38" s="56" t="s">
        <v>17</v>
      </c>
      <c r="J38" s="99">
        <v>43472</v>
      </c>
      <c r="K38" s="74"/>
      <c r="L38" s="69">
        <v>43837</v>
      </c>
      <c r="M38" s="76">
        <v>44202</v>
      </c>
      <c r="N38" s="81">
        <v>39000</v>
      </c>
      <c r="O38" s="54"/>
      <c r="P38" s="96" t="s">
        <v>355</v>
      </c>
      <c r="Q38" s="96" t="s">
        <v>391</v>
      </c>
      <c r="R38" s="100" t="s">
        <v>281</v>
      </c>
      <c r="S38" s="100" t="s">
        <v>402</v>
      </c>
      <c r="T38" s="94" t="str">
        <f t="shared" ca="1" si="1"/>
        <v>VENCIDA</v>
      </c>
      <c r="U38" s="124">
        <v>29965.200000000001</v>
      </c>
    </row>
    <row r="39" spans="1:21">
      <c r="B39" s="54">
        <v>2019</v>
      </c>
      <c r="C39" s="54"/>
      <c r="D39" s="48" t="s">
        <v>324</v>
      </c>
      <c r="E39" s="140" t="s">
        <v>417</v>
      </c>
      <c r="F39" s="93" t="s">
        <v>123</v>
      </c>
      <c r="G39" s="93" t="s">
        <v>122</v>
      </c>
      <c r="H39" s="17" t="s">
        <v>216</v>
      </c>
      <c r="I39" s="56" t="s">
        <v>17</v>
      </c>
      <c r="J39" s="65">
        <v>43511</v>
      </c>
      <c r="K39" s="74"/>
      <c r="L39" s="69">
        <v>43876</v>
      </c>
      <c r="M39" s="141">
        <v>44241</v>
      </c>
      <c r="N39" s="85">
        <v>387240</v>
      </c>
      <c r="O39" s="54"/>
      <c r="P39" s="130" t="s">
        <v>355</v>
      </c>
      <c r="Q39" s="130" t="s">
        <v>360</v>
      </c>
      <c r="R39" s="142" t="s">
        <v>176</v>
      </c>
      <c r="S39" s="131" t="s">
        <v>460</v>
      </c>
      <c r="T39" s="24" t="str">
        <f t="shared" ca="1" si="1"/>
        <v>VENCIDA</v>
      </c>
      <c r="U39" s="130" t="s">
        <v>472</v>
      </c>
    </row>
    <row r="40" spans="1:21" ht="45.75" customHeight="1">
      <c r="A40" s="107"/>
      <c r="B40" s="58">
        <v>2019</v>
      </c>
      <c r="C40" s="58"/>
      <c r="D40" s="49" t="s">
        <v>330</v>
      </c>
      <c r="E40" s="23" t="s">
        <v>457</v>
      </c>
      <c r="F40" s="93" t="s">
        <v>125</v>
      </c>
      <c r="G40" s="93" t="s">
        <v>138</v>
      </c>
      <c r="H40" s="104" t="s">
        <v>217</v>
      </c>
      <c r="I40" s="108" t="s">
        <v>27</v>
      </c>
      <c r="J40" s="67">
        <v>43628</v>
      </c>
      <c r="K40" s="78"/>
      <c r="L40" s="78">
        <v>43994</v>
      </c>
      <c r="M40" s="77">
        <v>44358</v>
      </c>
      <c r="N40" s="81">
        <v>57420</v>
      </c>
      <c r="O40" s="58"/>
      <c r="P40" s="95" t="s">
        <v>355</v>
      </c>
      <c r="Q40" s="95" t="s">
        <v>67</v>
      </c>
      <c r="R40" s="95" t="s">
        <v>282</v>
      </c>
      <c r="S40" s="95" t="s">
        <v>403</v>
      </c>
      <c r="T40" s="106" t="str">
        <f t="shared" ca="1" si="1"/>
        <v>VENCIDA</v>
      </c>
      <c r="U40" s="125">
        <v>26949.97</v>
      </c>
    </row>
    <row r="41" spans="1:21">
      <c r="B41" s="7">
        <v>2019</v>
      </c>
      <c r="C41" s="7"/>
      <c r="D41" s="9" t="s">
        <v>329</v>
      </c>
      <c r="E41" s="20" t="s">
        <v>128</v>
      </c>
      <c r="F41" s="43" t="s">
        <v>124</v>
      </c>
      <c r="G41" s="51" t="s">
        <v>139</v>
      </c>
      <c r="H41" s="17" t="s">
        <v>218</v>
      </c>
      <c r="I41" s="56" t="s">
        <v>17</v>
      </c>
      <c r="J41" s="65">
        <v>43661</v>
      </c>
      <c r="K41" s="16"/>
      <c r="L41" s="69">
        <v>44027</v>
      </c>
      <c r="M41" s="77">
        <v>44391</v>
      </c>
      <c r="N41" s="81">
        <v>1210440</v>
      </c>
      <c r="O41" s="7"/>
      <c r="P41" s="95" t="s">
        <v>409</v>
      </c>
      <c r="Q41" s="30" t="s">
        <v>361</v>
      </c>
      <c r="R41" s="30" t="s">
        <v>41</v>
      </c>
      <c r="S41" s="90" t="s">
        <v>394</v>
      </c>
      <c r="T41" s="24" t="str">
        <f t="shared" ca="1" si="1"/>
        <v>VENCIDA</v>
      </c>
      <c r="U41" s="125">
        <v>103534.82</v>
      </c>
    </row>
    <row r="42" spans="1:21">
      <c r="B42" s="54">
        <v>2019</v>
      </c>
      <c r="C42" s="54"/>
      <c r="D42" s="48" t="s">
        <v>331</v>
      </c>
      <c r="E42" s="93" t="s">
        <v>129</v>
      </c>
      <c r="F42" s="93" t="s">
        <v>126</v>
      </c>
      <c r="G42" s="52" t="s">
        <v>140</v>
      </c>
      <c r="H42" s="17" t="s">
        <v>219</v>
      </c>
      <c r="I42" s="56" t="s">
        <v>17</v>
      </c>
      <c r="J42" s="65">
        <v>43676</v>
      </c>
      <c r="K42" s="74"/>
      <c r="L42" s="69">
        <v>44042</v>
      </c>
      <c r="M42" s="77">
        <v>44406</v>
      </c>
      <c r="N42" s="81">
        <v>18000</v>
      </c>
      <c r="O42" s="54"/>
      <c r="P42" s="130" t="s">
        <v>363</v>
      </c>
      <c r="Q42" s="130" t="s">
        <v>181</v>
      </c>
      <c r="R42" s="130" t="s">
        <v>352</v>
      </c>
      <c r="S42" s="131" t="s">
        <v>458</v>
      </c>
      <c r="T42" s="24" t="str">
        <f t="shared" ca="1" si="1"/>
        <v>VENCIDA</v>
      </c>
      <c r="U42" s="130" t="s">
        <v>472</v>
      </c>
    </row>
    <row r="43" spans="1:21">
      <c r="B43" s="7">
        <v>2019</v>
      </c>
      <c r="C43" s="7"/>
      <c r="D43" s="9" t="s">
        <v>332</v>
      </c>
      <c r="E43" s="20" t="s">
        <v>130</v>
      </c>
      <c r="F43" s="43" t="s">
        <v>127</v>
      </c>
      <c r="G43" s="52" t="s">
        <v>141</v>
      </c>
      <c r="H43" s="17" t="s">
        <v>220</v>
      </c>
      <c r="I43" s="56" t="s">
        <v>17</v>
      </c>
      <c r="J43" s="65">
        <v>43677</v>
      </c>
      <c r="K43" s="16"/>
      <c r="L43" s="69">
        <v>44043</v>
      </c>
      <c r="M43" s="77">
        <v>44407</v>
      </c>
      <c r="N43" s="81">
        <v>99789.39</v>
      </c>
      <c r="O43" s="7"/>
      <c r="P43" s="30" t="s">
        <v>355</v>
      </c>
      <c r="Q43" s="30" t="s">
        <v>67</v>
      </c>
      <c r="R43" s="30" t="s">
        <v>282</v>
      </c>
      <c r="S43" s="90" t="s">
        <v>403</v>
      </c>
      <c r="T43" s="24" t="str">
        <f t="shared" ca="1" si="1"/>
        <v>VENCIDA</v>
      </c>
      <c r="U43" s="125">
        <v>15775.92</v>
      </c>
    </row>
    <row r="44" spans="1:21">
      <c r="B44" s="7">
        <v>2019</v>
      </c>
      <c r="C44" s="7"/>
      <c r="D44" s="48" t="s">
        <v>422</v>
      </c>
      <c r="E44" s="20" t="s">
        <v>131</v>
      </c>
      <c r="F44" s="43" t="s">
        <v>369</v>
      </c>
      <c r="G44" s="51" t="s">
        <v>142</v>
      </c>
      <c r="H44" s="17" t="s">
        <v>221</v>
      </c>
      <c r="I44" s="56" t="s">
        <v>17</v>
      </c>
      <c r="J44" s="65">
        <v>43697</v>
      </c>
      <c r="K44" s="16"/>
      <c r="L44" s="69">
        <v>44063</v>
      </c>
      <c r="M44" s="77">
        <v>44246</v>
      </c>
      <c r="N44" s="81">
        <v>120000</v>
      </c>
      <c r="O44" s="7"/>
      <c r="P44" s="30" t="s">
        <v>357</v>
      </c>
      <c r="Q44" s="30" t="s">
        <v>365</v>
      </c>
      <c r="R44" s="30" t="s">
        <v>283</v>
      </c>
      <c r="S44" s="90" t="s">
        <v>280</v>
      </c>
      <c r="T44" s="24" t="str">
        <f t="shared" ca="1" si="1"/>
        <v>VENCIDA</v>
      </c>
      <c r="U44" s="125">
        <v>0</v>
      </c>
    </row>
    <row r="45" spans="1:21">
      <c r="B45" s="7">
        <v>2019</v>
      </c>
      <c r="C45" s="7"/>
      <c r="D45" s="9" t="s">
        <v>333</v>
      </c>
      <c r="E45" s="20" t="s">
        <v>132</v>
      </c>
      <c r="F45" s="43" t="s">
        <v>370</v>
      </c>
      <c r="G45" s="51" t="s">
        <v>142</v>
      </c>
      <c r="H45" s="17" t="s">
        <v>222</v>
      </c>
      <c r="I45" s="56" t="s">
        <v>17</v>
      </c>
      <c r="J45" s="65">
        <v>43697</v>
      </c>
      <c r="K45" s="16"/>
      <c r="L45" s="69">
        <v>44063</v>
      </c>
      <c r="M45" s="77">
        <v>44246</v>
      </c>
      <c r="N45" s="81">
        <v>136999.98000000001</v>
      </c>
      <c r="O45" s="7"/>
      <c r="P45" s="30" t="s">
        <v>357</v>
      </c>
      <c r="Q45" s="30" t="s">
        <v>365</v>
      </c>
      <c r="R45" s="30" t="s">
        <v>283</v>
      </c>
      <c r="S45" s="90" t="s">
        <v>280</v>
      </c>
      <c r="T45" s="24" t="str">
        <f t="shared" ca="1" si="1"/>
        <v>VENCIDA</v>
      </c>
      <c r="U45" s="125">
        <v>0</v>
      </c>
    </row>
    <row r="46" spans="1:21">
      <c r="B46" s="7">
        <v>2019</v>
      </c>
      <c r="C46" s="7"/>
      <c r="D46" s="9" t="s">
        <v>334</v>
      </c>
      <c r="E46" s="93" t="s">
        <v>424</v>
      </c>
      <c r="F46" s="43" t="s">
        <v>371</v>
      </c>
      <c r="G46" s="51" t="s">
        <v>142</v>
      </c>
      <c r="H46" s="17" t="s">
        <v>223</v>
      </c>
      <c r="I46" s="56" t="s">
        <v>17</v>
      </c>
      <c r="J46" s="65">
        <v>43697</v>
      </c>
      <c r="K46" s="16"/>
      <c r="L46" s="69">
        <v>44063</v>
      </c>
      <c r="M46" s="77">
        <v>44246</v>
      </c>
      <c r="N46" s="81">
        <v>58691.79</v>
      </c>
      <c r="O46" s="7"/>
      <c r="P46" s="30" t="s">
        <v>357</v>
      </c>
      <c r="Q46" s="30" t="s">
        <v>365</v>
      </c>
      <c r="R46" s="30" t="s">
        <v>283</v>
      </c>
      <c r="S46" s="90" t="s">
        <v>280</v>
      </c>
      <c r="T46" s="24" t="str">
        <f t="shared" ca="1" si="1"/>
        <v>VENCIDA</v>
      </c>
      <c r="U46" s="125">
        <v>0</v>
      </c>
    </row>
    <row r="47" spans="1:21">
      <c r="B47" s="7">
        <v>2019</v>
      </c>
      <c r="C47" s="7"/>
      <c r="D47" s="9" t="s">
        <v>335</v>
      </c>
      <c r="E47" s="23" t="s">
        <v>423</v>
      </c>
      <c r="F47" s="43" t="s">
        <v>134</v>
      </c>
      <c r="G47" s="51" t="s">
        <v>143</v>
      </c>
      <c r="H47" s="17" t="s">
        <v>224</v>
      </c>
      <c r="I47" s="108" t="s">
        <v>27</v>
      </c>
      <c r="J47" s="65">
        <v>43770</v>
      </c>
      <c r="K47" s="16"/>
      <c r="L47" s="69">
        <v>44136</v>
      </c>
      <c r="M47" s="77">
        <v>44500</v>
      </c>
      <c r="N47" s="85">
        <v>27600</v>
      </c>
      <c r="O47" s="7"/>
      <c r="P47" s="30" t="s">
        <v>355</v>
      </c>
      <c r="Q47" s="30" t="s">
        <v>360</v>
      </c>
      <c r="R47" s="30" t="s">
        <v>176</v>
      </c>
      <c r="S47" s="90" t="s">
        <v>393</v>
      </c>
      <c r="T47" s="24" t="str">
        <f t="shared" ca="1" si="1"/>
        <v>VENCIDA</v>
      </c>
      <c r="U47" s="125">
        <v>0</v>
      </c>
    </row>
    <row r="48" spans="1:21">
      <c r="B48" s="7">
        <v>2019</v>
      </c>
      <c r="C48" s="7"/>
      <c r="D48" s="48" t="s">
        <v>425</v>
      </c>
      <c r="E48" s="93" t="s">
        <v>426</v>
      </c>
      <c r="F48" s="43" t="s">
        <v>372</v>
      </c>
      <c r="G48" s="51" t="s">
        <v>136</v>
      </c>
      <c r="H48" s="17" t="s">
        <v>225</v>
      </c>
      <c r="I48" s="54"/>
      <c r="J48" s="65">
        <v>43754</v>
      </c>
      <c r="K48" s="16"/>
      <c r="L48" s="69"/>
      <c r="M48" s="77">
        <v>44849</v>
      </c>
      <c r="N48" s="81">
        <v>10496.5</v>
      </c>
      <c r="O48" s="7"/>
      <c r="P48" s="30" t="s">
        <v>355</v>
      </c>
      <c r="Q48" s="30" t="s">
        <v>364</v>
      </c>
      <c r="R48" s="30" t="s">
        <v>94</v>
      </c>
      <c r="S48" s="90" t="s">
        <v>404</v>
      </c>
      <c r="T48" s="24" t="str">
        <f t="shared" ca="1" si="1"/>
        <v>NO PRAZO</v>
      </c>
      <c r="U48" s="125">
        <v>10496.5</v>
      </c>
    </row>
    <row r="49" spans="2:21">
      <c r="B49" s="54">
        <v>2019</v>
      </c>
      <c r="C49" s="54"/>
      <c r="D49" s="48" t="s">
        <v>337</v>
      </c>
      <c r="E49" s="93" t="s">
        <v>427</v>
      </c>
      <c r="F49" s="93" t="s">
        <v>373</v>
      </c>
      <c r="G49" s="93" t="s">
        <v>137</v>
      </c>
      <c r="H49" s="17" t="s">
        <v>226</v>
      </c>
      <c r="I49" s="56" t="s">
        <v>17</v>
      </c>
      <c r="J49" s="65">
        <v>43787</v>
      </c>
      <c r="K49" s="74"/>
      <c r="L49" s="69">
        <v>44154</v>
      </c>
      <c r="M49" s="77">
        <v>44518</v>
      </c>
      <c r="N49" s="85">
        <v>178398</v>
      </c>
      <c r="O49" s="54"/>
      <c r="P49" s="130" t="s">
        <v>359</v>
      </c>
      <c r="Q49" s="130" t="s">
        <v>162</v>
      </c>
      <c r="R49" s="89" t="s">
        <v>71</v>
      </c>
      <c r="S49" s="130" t="s">
        <v>395</v>
      </c>
      <c r="T49" s="24" t="str">
        <f t="shared" ca="1" si="1"/>
        <v>VENCIDA</v>
      </c>
      <c r="U49" s="134">
        <v>114360.53</v>
      </c>
    </row>
    <row r="50" spans="2:21">
      <c r="B50" s="7">
        <v>2019</v>
      </c>
      <c r="C50" s="7"/>
      <c r="D50" s="9" t="s">
        <v>338</v>
      </c>
      <c r="E50" s="20" t="s">
        <v>133</v>
      </c>
      <c r="F50" s="43" t="s">
        <v>135</v>
      </c>
      <c r="G50" s="51" t="s">
        <v>144</v>
      </c>
      <c r="H50" s="17" t="s">
        <v>227</v>
      </c>
      <c r="I50" s="56" t="s">
        <v>17</v>
      </c>
      <c r="J50" s="65">
        <v>43759</v>
      </c>
      <c r="K50" s="16"/>
      <c r="L50" s="69">
        <v>44125</v>
      </c>
      <c r="M50" s="77">
        <v>44489</v>
      </c>
      <c r="N50" s="85">
        <v>1415000</v>
      </c>
      <c r="O50" s="7"/>
      <c r="P50" s="95" t="s">
        <v>409</v>
      </c>
      <c r="Q50" s="30" t="s">
        <v>361</v>
      </c>
      <c r="R50" s="30" t="s">
        <v>41</v>
      </c>
      <c r="S50" s="90" t="s">
        <v>394</v>
      </c>
      <c r="T50" s="24" t="str">
        <f t="shared" ca="1" si="1"/>
        <v>VENCIDA</v>
      </c>
      <c r="U50" s="126">
        <v>0</v>
      </c>
    </row>
    <row r="51" spans="2:21">
      <c r="B51" s="7">
        <v>2020</v>
      </c>
      <c r="C51" s="7"/>
      <c r="D51" s="9" t="s">
        <v>321</v>
      </c>
      <c r="E51" s="93" t="s">
        <v>428</v>
      </c>
      <c r="F51" s="43" t="s">
        <v>155</v>
      </c>
      <c r="G51" s="51" t="s">
        <v>230</v>
      </c>
      <c r="H51" s="17" t="s">
        <v>145</v>
      </c>
      <c r="I51" s="54"/>
      <c r="J51" s="65">
        <v>43892</v>
      </c>
      <c r="K51" s="16"/>
      <c r="L51" s="69"/>
      <c r="M51" s="77">
        <v>44256</v>
      </c>
      <c r="N51" s="81">
        <v>3331520.04</v>
      </c>
      <c r="O51" s="7"/>
      <c r="P51" s="30" t="s">
        <v>355</v>
      </c>
      <c r="Q51" s="30" t="s">
        <v>360</v>
      </c>
      <c r="R51" s="30" t="s">
        <v>176</v>
      </c>
      <c r="S51" s="90" t="s">
        <v>393</v>
      </c>
      <c r="T51" s="24" t="str">
        <f t="shared" ca="1" si="1"/>
        <v>VENCIDA</v>
      </c>
      <c r="U51" s="127">
        <v>1748143.52</v>
      </c>
    </row>
    <row r="52" spans="2:21" s="113" customFormat="1">
      <c r="B52" s="46">
        <v>2020</v>
      </c>
      <c r="C52" s="46"/>
      <c r="D52" s="47" t="s">
        <v>322</v>
      </c>
      <c r="E52" s="23" t="s">
        <v>429</v>
      </c>
      <c r="F52" s="23" t="s">
        <v>374</v>
      </c>
      <c r="G52" s="23" t="s">
        <v>231</v>
      </c>
      <c r="H52" s="14" t="s">
        <v>146</v>
      </c>
      <c r="I52" s="56" t="s">
        <v>27</v>
      </c>
      <c r="J52" s="109">
        <v>43851</v>
      </c>
      <c r="K52" s="15"/>
      <c r="L52" s="70">
        <v>44151</v>
      </c>
      <c r="M52" s="110">
        <v>44300</v>
      </c>
      <c r="N52" s="81">
        <v>560000</v>
      </c>
      <c r="O52" s="46"/>
      <c r="P52" s="111" t="s">
        <v>409</v>
      </c>
      <c r="Q52" s="111" t="s">
        <v>361</v>
      </c>
      <c r="R52" s="111" t="s">
        <v>41</v>
      </c>
      <c r="S52" s="111" t="s">
        <v>394</v>
      </c>
      <c r="T52" s="112" t="str">
        <f t="shared" ca="1" si="1"/>
        <v>VENCIDA</v>
      </c>
      <c r="U52" s="127">
        <v>0</v>
      </c>
    </row>
    <row r="53" spans="2:21">
      <c r="B53" s="7">
        <v>2020</v>
      </c>
      <c r="C53" s="7"/>
      <c r="D53" s="9" t="s">
        <v>320</v>
      </c>
      <c r="E53" s="23" t="s">
        <v>430</v>
      </c>
      <c r="F53" s="43" t="s">
        <v>375</v>
      </c>
      <c r="G53" s="51" t="s">
        <v>232</v>
      </c>
      <c r="H53" s="17" t="s">
        <v>147</v>
      </c>
      <c r="I53" s="56" t="s">
        <v>17</v>
      </c>
      <c r="J53" s="65">
        <v>43854</v>
      </c>
      <c r="K53" s="16"/>
      <c r="L53" s="69"/>
      <c r="M53" s="77">
        <v>44219</v>
      </c>
      <c r="N53" s="81">
        <v>50115.6</v>
      </c>
      <c r="O53" s="7"/>
      <c r="P53" s="30" t="s">
        <v>359</v>
      </c>
      <c r="Q53" s="30" t="s">
        <v>162</v>
      </c>
      <c r="R53" s="32" t="s">
        <v>71</v>
      </c>
      <c r="S53" s="90" t="s">
        <v>395</v>
      </c>
      <c r="T53" s="24" t="str">
        <f t="shared" ca="1" si="1"/>
        <v>VENCIDA</v>
      </c>
      <c r="U53" s="127">
        <v>21283.200000000001</v>
      </c>
    </row>
    <row r="54" spans="2:21" ht="25.5">
      <c r="B54" s="54">
        <v>2020</v>
      </c>
      <c r="C54" s="54"/>
      <c r="D54" s="48" t="s">
        <v>319</v>
      </c>
      <c r="E54" s="93" t="s">
        <v>431</v>
      </c>
      <c r="F54" s="93" t="s">
        <v>156</v>
      </c>
      <c r="G54" s="93" t="s">
        <v>229</v>
      </c>
      <c r="H54" s="17" t="s">
        <v>148</v>
      </c>
      <c r="I54" s="56" t="s">
        <v>17</v>
      </c>
      <c r="J54" s="65">
        <v>43873</v>
      </c>
      <c r="K54" s="74"/>
      <c r="L54" s="69"/>
      <c r="M54" s="77">
        <v>44238</v>
      </c>
      <c r="N54" s="81">
        <v>403702.2</v>
      </c>
      <c r="O54" s="54"/>
      <c r="P54" s="130" t="s">
        <v>355</v>
      </c>
      <c r="Q54" s="130" t="s">
        <v>360</v>
      </c>
      <c r="R54" s="130" t="s">
        <v>176</v>
      </c>
      <c r="S54" s="130" t="s">
        <v>393</v>
      </c>
      <c r="T54" s="24" t="str">
        <f t="shared" ca="1" si="1"/>
        <v>VENCIDA</v>
      </c>
      <c r="U54" s="130" t="s">
        <v>472</v>
      </c>
    </row>
    <row r="55" spans="2:21">
      <c r="B55" s="7">
        <v>2020</v>
      </c>
      <c r="C55" s="7"/>
      <c r="D55" s="9" t="s">
        <v>318</v>
      </c>
      <c r="E55" s="93" t="s">
        <v>432</v>
      </c>
      <c r="F55" s="43" t="s">
        <v>157</v>
      </c>
      <c r="G55" s="51" t="s">
        <v>239</v>
      </c>
      <c r="H55" s="17" t="s">
        <v>161</v>
      </c>
      <c r="I55" s="54"/>
      <c r="J55" s="65">
        <v>43883</v>
      </c>
      <c r="K55" s="16"/>
      <c r="L55" s="69"/>
      <c r="M55" s="77">
        <v>44248</v>
      </c>
      <c r="N55" s="81">
        <v>16791.96</v>
      </c>
      <c r="O55" s="7"/>
      <c r="P55" s="30" t="s">
        <v>359</v>
      </c>
      <c r="Q55" s="30" t="s">
        <v>163</v>
      </c>
      <c r="R55" s="30" t="s">
        <v>351</v>
      </c>
      <c r="S55" s="90" t="s">
        <v>277</v>
      </c>
      <c r="T55" s="24" t="str">
        <f t="shared" ca="1" si="1"/>
        <v>VENCIDA</v>
      </c>
      <c r="U55" s="127">
        <v>11194.64</v>
      </c>
    </row>
    <row r="56" spans="2:21">
      <c r="B56" s="7">
        <v>2020</v>
      </c>
      <c r="C56" s="7"/>
      <c r="D56" s="9" t="s">
        <v>317</v>
      </c>
      <c r="E56" s="46" t="s">
        <v>415</v>
      </c>
      <c r="F56" s="43" t="s">
        <v>228</v>
      </c>
      <c r="G56" s="51" t="s">
        <v>235</v>
      </c>
      <c r="H56" s="17" t="s">
        <v>149</v>
      </c>
      <c r="I56" s="54"/>
      <c r="J56" s="65">
        <v>43893</v>
      </c>
      <c r="K56" s="16"/>
      <c r="L56" s="69"/>
      <c r="M56" s="77">
        <v>44257</v>
      </c>
      <c r="N56" s="81">
        <v>22879042.199999999</v>
      </c>
      <c r="O56" s="7"/>
      <c r="P56" s="30" t="s">
        <v>357</v>
      </c>
      <c r="Q56" s="30" t="s">
        <v>366</v>
      </c>
      <c r="R56" s="30" t="s">
        <v>350</v>
      </c>
      <c r="S56" s="90" t="s">
        <v>405</v>
      </c>
      <c r="T56" s="24" t="str">
        <f t="shared" ca="1" si="1"/>
        <v>VENCIDA</v>
      </c>
      <c r="U56" s="127">
        <v>4683088.51</v>
      </c>
    </row>
    <row r="57" spans="2:21">
      <c r="B57" s="54">
        <v>2020</v>
      </c>
      <c r="C57" s="54"/>
      <c r="D57" s="48" t="s">
        <v>316</v>
      </c>
      <c r="E57" s="97" t="s">
        <v>154</v>
      </c>
      <c r="F57" s="97" t="s">
        <v>158</v>
      </c>
      <c r="G57" s="97" t="s">
        <v>233</v>
      </c>
      <c r="H57" s="17" t="s">
        <v>150</v>
      </c>
      <c r="I57" s="54"/>
      <c r="J57" s="99">
        <v>43894</v>
      </c>
      <c r="K57" s="74"/>
      <c r="L57" s="69"/>
      <c r="M57" s="101">
        <v>44258</v>
      </c>
      <c r="N57" s="81">
        <v>186018</v>
      </c>
      <c r="O57" s="54"/>
      <c r="P57" s="96" t="s">
        <v>357</v>
      </c>
      <c r="Q57" s="96" t="s">
        <v>365</v>
      </c>
      <c r="R57" s="96" t="s">
        <v>283</v>
      </c>
      <c r="S57" s="96" t="s">
        <v>280</v>
      </c>
      <c r="T57" s="94" t="str">
        <f t="shared" ca="1" si="1"/>
        <v>VENCIDA</v>
      </c>
      <c r="U57" s="127">
        <v>186018</v>
      </c>
    </row>
    <row r="58" spans="2:21">
      <c r="B58" s="7">
        <v>2020</v>
      </c>
      <c r="C58" s="7"/>
      <c r="D58" s="9" t="s">
        <v>317</v>
      </c>
      <c r="E58" s="46" t="s">
        <v>415</v>
      </c>
      <c r="F58" s="43" t="s">
        <v>159</v>
      </c>
      <c r="G58" s="51" t="s">
        <v>234</v>
      </c>
      <c r="H58" s="17" t="s">
        <v>151</v>
      </c>
      <c r="I58" s="54"/>
      <c r="J58" s="65">
        <v>43893</v>
      </c>
      <c r="K58" s="16"/>
      <c r="L58" s="69"/>
      <c r="M58" s="77">
        <v>44257</v>
      </c>
      <c r="N58" s="81">
        <v>324162.8</v>
      </c>
      <c r="O58" s="7"/>
      <c r="P58" s="30" t="s">
        <v>357</v>
      </c>
      <c r="Q58" s="30" t="s">
        <v>366</v>
      </c>
      <c r="R58" s="30" t="s">
        <v>350</v>
      </c>
      <c r="S58" s="90" t="s">
        <v>405</v>
      </c>
      <c r="T58" s="24" t="str">
        <f t="shared" ca="1" si="1"/>
        <v>VENCIDA</v>
      </c>
      <c r="U58" s="127">
        <v>35042.879999999997</v>
      </c>
    </row>
    <row r="59" spans="2:21">
      <c r="B59" s="54">
        <v>2020</v>
      </c>
      <c r="C59" s="54"/>
      <c r="D59" s="48" t="s">
        <v>433</v>
      </c>
      <c r="E59" s="93" t="s">
        <v>434</v>
      </c>
      <c r="F59" s="93" t="s">
        <v>236</v>
      </c>
      <c r="G59" s="93" t="s">
        <v>237</v>
      </c>
      <c r="H59" s="17" t="s">
        <v>152</v>
      </c>
      <c r="I59" s="56" t="s">
        <v>20</v>
      </c>
      <c r="J59" s="65">
        <v>43951</v>
      </c>
      <c r="K59" s="74"/>
      <c r="L59" s="69">
        <v>44164</v>
      </c>
      <c r="M59" s="77">
        <v>44224</v>
      </c>
      <c r="N59" s="85">
        <v>531042.63</v>
      </c>
      <c r="O59" s="54"/>
      <c r="P59" s="130" t="s">
        <v>409</v>
      </c>
      <c r="Q59" s="130" t="s">
        <v>361</v>
      </c>
      <c r="R59" s="130" t="s">
        <v>41</v>
      </c>
      <c r="S59" s="130" t="s">
        <v>406</v>
      </c>
      <c r="T59" s="24" t="str">
        <f t="shared" ca="1" si="1"/>
        <v>VENCIDA</v>
      </c>
      <c r="U59" s="134">
        <v>0</v>
      </c>
    </row>
    <row r="60" spans="2:21">
      <c r="B60" s="7">
        <v>2020</v>
      </c>
      <c r="C60" s="7"/>
      <c r="D60" s="9" t="s">
        <v>315</v>
      </c>
      <c r="E60" s="93" t="s">
        <v>435</v>
      </c>
      <c r="F60" s="43" t="s">
        <v>160</v>
      </c>
      <c r="G60" s="51" t="s">
        <v>238</v>
      </c>
      <c r="H60" s="17" t="s">
        <v>153</v>
      </c>
      <c r="I60" s="54"/>
      <c r="J60" s="65">
        <v>43941</v>
      </c>
      <c r="K60" s="16"/>
      <c r="L60" s="69"/>
      <c r="M60" s="77">
        <v>44305</v>
      </c>
      <c r="N60" s="81">
        <v>449744.28</v>
      </c>
      <c r="O60" s="7"/>
      <c r="P60" s="30" t="s">
        <v>359</v>
      </c>
      <c r="Q60" s="30" t="s">
        <v>163</v>
      </c>
      <c r="R60" s="30" t="s">
        <v>351</v>
      </c>
      <c r="S60" s="90" t="s">
        <v>277</v>
      </c>
      <c r="T60" s="24" t="str">
        <f t="shared" ca="1" si="1"/>
        <v>VENCIDA</v>
      </c>
      <c r="U60" s="129">
        <v>224872.14</v>
      </c>
    </row>
    <row r="61" spans="2:21" ht="25.5">
      <c r="B61" s="7">
        <v>2020</v>
      </c>
      <c r="C61" s="7"/>
      <c r="D61" s="9" t="s">
        <v>314</v>
      </c>
      <c r="E61" s="20" t="s">
        <v>164</v>
      </c>
      <c r="F61" s="43" t="s">
        <v>165</v>
      </c>
      <c r="G61" s="51" t="s">
        <v>166</v>
      </c>
      <c r="H61" s="17" t="s">
        <v>167</v>
      </c>
      <c r="I61" s="54"/>
      <c r="J61" s="65">
        <v>43945</v>
      </c>
      <c r="K61" s="16"/>
      <c r="L61" s="69"/>
      <c r="M61" s="77">
        <v>44309</v>
      </c>
      <c r="N61" s="81">
        <v>59300</v>
      </c>
      <c r="O61" s="7"/>
      <c r="P61" s="30" t="s">
        <v>357</v>
      </c>
      <c r="Q61" s="30" t="s">
        <v>358</v>
      </c>
      <c r="R61" s="30" t="s">
        <v>284</v>
      </c>
      <c r="S61" s="90" t="s">
        <v>279</v>
      </c>
      <c r="T61" s="24" t="str">
        <f t="shared" ca="1" si="1"/>
        <v>VENCIDA</v>
      </c>
      <c r="U61" s="129">
        <v>0</v>
      </c>
    </row>
    <row r="62" spans="2:21" ht="38.25">
      <c r="B62" s="54">
        <v>2020</v>
      </c>
      <c r="C62" s="54"/>
      <c r="D62" s="49" t="s">
        <v>436</v>
      </c>
      <c r="E62" s="97" t="s">
        <v>168</v>
      </c>
      <c r="F62" s="97" t="s">
        <v>376</v>
      </c>
      <c r="G62" s="97" t="s">
        <v>387</v>
      </c>
      <c r="H62" s="17" t="s">
        <v>169</v>
      </c>
      <c r="I62" s="58"/>
      <c r="J62" s="102">
        <v>43945</v>
      </c>
      <c r="K62" s="74"/>
      <c r="L62" s="69"/>
      <c r="M62" s="101">
        <v>45039</v>
      </c>
      <c r="N62" s="81">
        <v>252792</v>
      </c>
      <c r="O62" s="54"/>
      <c r="P62" s="96" t="s">
        <v>355</v>
      </c>
      <c r="Q62" s="96" t="s">
        <v>356</v>
      </c>
      <c r="R62" s="32" t="s">
        <v>107</v>
      </c>
      <c r="S62" s="96" t="s">
        <v>276</v>
      </c>
      <c r="T62" s="94" t="str">
        <f t="shared" ca="1" si="1"/>
        <v>NO PRAZO</v>
      </c>
      <c r="U62" s="129">
        <v>17199.68</v>
      </c>
    </row>
    <row r="63" spans="2:21" ht="25.5">
      <c r="B63" s="7">
        <v>2020</v>
      </c>
      <c r="C63" s="7"/>
      <c r="D63" s="9" t="s">
        <v>300</v>
      </c>
      <c r="E63" s="20" t="s">
        <v>11</v>
      </c>
      <c r="F63" s="43" t="s">
        <v>170</v>
      </c>
      <c r="G63" s="51" t="s">
        <v>171</v>
      </c>
      <c r="H63" s="17" t="s">
        <v>172</v>
      </c>
      <c r="I63" s="54"/>
      <c r="J63" s="65">
        <v>43983</v>
      </c>
      <c r="K63" s="16"/>
      <c r="L63" s="69"/>
      <c r="M63" s="77">
        <v>44347</v>
      </c>
      <c r="N63" s="81">
        <v>344997.89</v>
      </c>
      <c r="O63" s="7"/>
      <c r="P63" s="30" t="s">
        <v>357</v>
      </c>
      <c r="Q63" s="30" t="s">
        <v>358</v>
      </c>
      <c r="R63" s="30" t="s">
        <v>284</v>
      </c>
      <c r="S63" s="90" t="s">
        <v>279</v>
      </c>
      <c r="T63" s="24" t="str">
        <f t="shared" ca="1" si="1"/>
        <v>VENCIDA</v>
      </c>
      <c r="U63" s="129">
        <v>160015.82999999999</v>
      </c>
    </row>
    <row r="64" spans="2:21" ht="27" customHeight="1">
      <c r="B64" s="54">
        <v>2020</v>
      </c>
      <c r="C64" s="54"/>
      <c r="D64" s="48" t="s">
        <v>313</v>
      </c>
      <c r="E64" s="114" t="s">
        <v>173</v>
      </c>
      <c r="F64" s="97" t="s">
        <v>377</v>
      </c>
      <c r="G64" s="97" t="s">
        <v>33</v>
      </c>
      <c r="H64" s="17" t="s">
        <v>174</v>
      </c>
      <c r="I64" s="54"/>
      <c r="J64" s="99">
        <v>43979</v>
      </c>
      <c r="K64" s="74"/>
      <c r="L64" s="69"/>
      <c r="M64" s="101">
        <v>44343</v>
      </c>
      <c r="N64" s="81" t="s">
        <v>175</v>
      </c>
      <c r="O64" s="54"/>
      <c r="P64" s="96" t="s">
        <v>355</v>
      </c>
      <c r="Q64" s="96" t="s">
        <v>360</v>
      </c>
      <c r="R64" s="96" t="s">
        <v>176</v>
      </c>
      <c r="S64" s="94" t="s">
        <v>459</v>
      </c>
      <c r="T64" s="94" t="str">
        <f t="shared" ca="1" si="1"/>
        <v>VENCIDA</v>
      </c>
      <c r="U64" s="128" t="s">
        <v>175</v>
      </c>
    </row>
    <row r="65" spans="2:21">
      <c r="B65" s="54">
        <v>2020</v>
      </c>
      <c r="C65" s="54"/>
      <c r="D65" s="48" t="s">
        <v>312</v>
      </c>
      <c r="E65" s="93" t="s">
        <v>177</v>
      </c>
      <c r="F65" s="93" t="s">
        <v>178</v>
      </c>
      <c r="G65" s="93" t="s">
        <v>179</v>
      </c>
      <c r="H65" s="17" t="s">
        <v>180</v>
      </c>
      <c r="I65" s="54"/>
      <c r="J65" s="65">
        <v>44001</v>
      </c>
      <c r="K65" s="74"/>
      <c r="L65" s="69"/>
      <c r="M65" s="77">
        <v>44365</v>
      </c>
      <c r="N65" s="86">
        <v>17884.32</v>
      </c>
      <c r="O65" s="54"/>
      <c r="P65" s="130" t="s">
        <v>363</v>
      </c>
      <c r="Q65" s="130" t="s">
        <v>181</v>
      </c>
      <c r="R65" s="130" t="s">
        <v>352</v>
      </c>
      <c r="S65" s="131" t="s">
        <v>458</v>
      </c>
      <c r="T65" s="24" t="str">
        <f t="shared" ref="T65:T85" ca="1" si="2">IF(TODAY()&gt;M65,"VENCIDA","NO PRAZO")</f>
        <v>VENCIDA</v>
      </c>
      <c r="U65" s="130" t="s">
        <v>472</v>
      </c>
    </row>
    <row r="66" spans="2:21">
      <c r="B66" s="54">
        <v>2020</v>
      </c>
      <c r="C66" s="71"/>
      <c r="D66" s="48" t="s">
        <v>311</v>
      </c>
      <c r="E66" s="93" t="s">
        <v>240</v>
      </c>
      <c r="F66" s="93" t="s">
        <v>178</v>
      </c>
      <c r="G66" s="93" t="s">
        <v>242</v>
      </c>
      <c r="H66" s="17" t="s">
        <v>241</v>
      </c>
      <c r="I66" s="71"/>
      <c r="J66" s="65">
        <v>44001</v>
      </c>
      <c r="K66" s="71"/>
      <c r="L66" s="71"/>
      <c r="M66" s="77">
        <v>44365</v>
      </c>
      <c r="N66" s="86">
        <v>25563.599999999999</v>
      </c>
      <c r="O66" s="71"/>
      <c r="P66" s="130" t="s">
        <v>363</v>
      </c>
      <c r="Q66" s="130" t="s">
        <v>181</v>
      </c>
      <c r="R66" s="130" t="s">
        <v>352</v>
      </c>
      <c r="S66" s="131" t="s">
        <v>458</v>
      </c>
      <c r="T66" s="24" t="str">
        <f t="shared" ca="1" si="2"/>
        <v>VENCIDA</v>
      </c>
      <c r="U66" s="130" t="s">
        <v>472</v>
      </c>
    </row>
    <row r="67" spans="2:21" ht="25.5">
      <c r="B67" s="7">
        <v>2020</v>
      </c>
      <c r="C67" s="27"/>
      <c r="D67" s="9" t="s">
        <v>310</v>
      </c>
      <c r="E67" s="20" t="s">
        <v>243</v>
      </c>
      <c r="F67" s="43" t="s">
        <v>378</v>
      </c>
      <c r="G67" s="51" t="s">
        <v>244</v>
      </c>
      <c r="H67" s="17" t="s">
        <v>245</v>
      </c>
      <c r="I67" s="57"/>
      <c r="J67" s="65">
        <v>44005</v>
      </c>
      <c r="K67" s="27"/>
      <c r="L67" s="71"/>
      <c r="M67" s="77">
        <v>44369</v>
      </c>
      <c r="N67" s="86">
        <v>192993.14</v>
      </c>
      <c r="O67" s="27"/>
      <c r="P67" s="30" t="s">
        <v>357</v>
      </c>
      <c r="Q67" s="30" t="s">
        <v>358</v>
      </c>
      <c r="R67" s="30" t="s">
        <v>284</v>
      </c>
      <c r="S67" s="90" t="s">
        <v>279</v>
      </c>
      <c r="T67" s="24" t="str">
        <f t="shared" ca="1" si="2"/>
        <v>VENCIDA</v>
      </c>
      <c r="U67" s="133">
        <v>0</v>
      </c>
    </row>
    <row r="68" spans="2:21">
      <c r="B68" s="7">
        <v>2020</v>
      </c>
      <c r="C68" s="27"/>
      <c r="D68" s="9" t="s">
        <v>309</v>
      </c>
      <c r="E68" s="93" t="s">
        <v>437</v>
      </c>
      <c r="F68" s="43" t="s">
        <v>379</v>
      </c>
      <c r="G68" s="51" t="s">
        <v>246</v>
      </c>
      <c r="H68" s="17" t="s">
        <v>247</v>
      </c>
      <c r="I68" s="57"/>
      <c r="J68" s="65">
        <v>44011</v>
      </c>
      <c r="K68" s="27"/>
      <c r="L68" s="71"/>
      <c r="M68" s="77">
        <v>44375</v>
      </c>
      <c r="N68" s="86">
        <v>14001.3</v>
      </c>
      <c r="O68" s="27"/>
      <c r="P68" s="30" t="s">
        <v>357</v>
      </c>
      <c r="Q68" s="30" t="s">
        <v>366</v>
      </c>
      <c r="R68" s="30" t="s">
        <v>350</v>
      </c>
      <c r="S68" s="90" t="s">
        <v>405</v>
      </c>
      <c r="T68" s="24" t="str">
        <f t="shared" ca="1" si="2"/>
        <v>VENCIDA</v>
      </c>
      <c r="U68" s="133">
        <v>1261.5</v>
      </c>
    </row>
    <row r="69" spans="2:21">
      <c r="B69" s="7">
        <v>2020</v>
      </c>
      <c r="C69" s="27"/>
      <c r="D69" s="9" t="s">
        <v>308</v>
      </c>
      <c r="E69" s="93" t="s">
        <v>438</v>
      </c>
      <c r="F69" s="43" t="s">
        <v>248</v>
      </c>
      <c r="G69" s="51" t="s">
        <v>388</v>
      </c>
      <c r="H69" s="17" t="s">
        <v>249</v>
      </c>
      <c r="I69" s="57"/>
      <c r="J69" s="65">
        <v>44057</v>
      </c>
      <c r="K69" s="27"/>
      <c r="L69" s="71"/>
      <c r="M69" s="77">
        <v>44421</v>
      </c>
      <c r="N69" s="86">
        <v>36446.21</v>
      </c>
      <c r="O69" s="27"/>
      <c r="P69" s="30" t="s">
        <v>357</v>
      </c>
      <c r="Q69" s="30" t="s">
        <v>358</v>
      </c>
      <c r="R69" s="30" t="s">
        <v>284</v>
      </c>
      <c r="S69" s="90" t="s">
        <v>279</v>
      </c>
      <c r="T69" s="24" t="str">
        <f t="shared" ca="1" si="2"/>
        <v>VENCIDA</v>
      </c>
      <c r="U69" s="133">
        <v>36446.21</v>
      </c>
    </row>
    <row r="70" spans="2:21">
      <c r="B70" s="7">
        <v>2020</v>
      </c>
      <c r="C70" s="27"/>
      <c r="D70" s="9" t="s">
        <v>307</v>
      </c>
      <c r="E70" s="20" t="s">
        <v>250</v>
      </c>
      <c r="F70" s="43" t="s">
        <v>380</v>
      </c>
      <c r="G70" s="51" t="s">
        <v>389</v>
      </c>
      <c r="H70" s="17" t="s">
        <v>251</v>
      </c>
      <c r="I70" s="57"/>
      <c r="J70" s="65">
        <v>44041</v>
      </c>
      <c r="K70" s="27"/>
      <c r="L70" s="71"/>
      <c r="M70" s="77">
        <v>44221</v>
      </c>
      <c r="N70" s="86">
        <v>50460</v>
      </c>
      <c r="O70" s="27"/>
      <c r="P70" s="30" t="s">
        <v>357</v>
      </c>
      <c r="Q70" s="30" t="s">
        <v>366</v>
      </c>
      <c r="R70" s="30" t="s">
        <v>350</v>
      </c>
      <c r="S70" s="90" t="s">
        <v>405</v>
      </c>
      <c r="T70" s="24" t="str">
        <f t="shared" ca="1" si="2"/>
        <v>VENCIDA</v>
      </c>
      <c r="U70" s="133">
        <v>25230.03</v>
      </c>
    </row>
    <row r="71" spans="2:21">
      <c r="B71" s="54">
        <v>2020</v>
      </c>
      <c r="C71" s="71"/>
      <c r="D71" s="48" t="s">
        <v>306</v>
      </c>
      <c r="E71" s="93" t="s">
        <v>252</v>
      </c>
      <c r="F71" s="93" t="s">
        <v>178</v>
      </c>
      <c r="G71" s="93" t="s">
        <v>253</v>
      </c>
      <c r="H71" s="17" t="s">
        <v>254</v>
      </c>
      <c r="I71" s="71"/>
      <c r="J71" s="65">
        <v>44068</v>
      </c>
      <c r="K71" s="71"/>
      <c r="L71" s="71"/>
      <c r="M71" s="77">
        <v>44432</v>
      </c>
      <c r="N71" s="86">
        <v>14400</v>
      </c>
      <c r="O71" s="71"/>
      <c r="P71" s="130" t="s">
        <v>363</v>
      </c>
      <c r="Q71" s="130" t="s">
        <v>181</v>
      </c>
      <c r="R71" s="130" t="s">
        <v>352</v>
      </c>
      <c r="S71" s="131" t="s">
        <v>458</v>
      </c>
      <c r="T71" s="24" t="str">
        <f t="shared" ca="1" si="2"/>
        <v>VENCIDA</v>
      </c>
      <c r="U71" s="130" t="s">
        <v>472</v>
      </c>
    </row>
    <row r="72" spans="2:21">
      <c r="B72" s="7">
        <v>2020</v>
      </c>
      <c r="C72" s="27"/>
      <c r="D72" s="9" t="s">
        <v>305</v>
      </c>
      <c r="E72" s="20" t="s">
        <v>255</v>
      </c>
      <c r="F72" s="43" t="s">
        <v>256</v>
      </c>
      <c r="G72" s="51" t="s">
        <v>257</v>
      </c>
      <c r="H72" s="17" t="s">
        <v>258</v>
      </c>
      <c r="I72" s="57"/>
      <c r="J72" s="65">
        <v>44060</v>
      </c>
      <c r="K72" s="27"/>
      <c r="L72" s="71"/>
      <c r="M72" s="77">
        <v>44240</v>
      </c>
      <c r="N72" s="86">
        <v>61036.27</v>
      </c>
      <c r="O72" s="27"/>
      <c r="P72" s="30" t="s">
        <v>355</v>
      </c>
      <c r="Q72" s="30" t="s">
        <v>67</v>
      </c>
      <c r="R72" s="30" t="s">
        <v>282</v>
      </c>
      <c r="S72" s="90" t="s">
        <v>403</v>
      </c>
      <c r="T72" s="24" t="str">
        <f t="shared" ca="1" si="2"/>
        <v>VENCIDA</v>
      </c>
      <c r="U72" s="133">
        <v>14365.62</v>
      </c>
    </row>
    <row r="73" spans="2:21">
      <c r="B73" s="7">
        <v>2020</v>
      </c>
      <c r="C73" s="27"/>
      <c r="D73" s="9" t="s">
        <v>304</v>
      </c>
      <c r="E73" s="20" t="s">
        <v>259</v>
      </c>
      <c r="F73" s="43" t="s">
        <v>260</v>
      </c>
      <c r="G73" s="51" t="s">
        <v>261</v>
      </c>
      <c r="H73" s="17" t="s">
        <v>262</v>
      </c>
      <c r="I73" s="57"/>
      <c r="J73" s="65">
        <v>44070</v>
      </c>
      <c r="K73" s="27"/>
      <c r="L73" s="71"/>
      <c r="M73" s="77">
        <v>44434</v>
      </c>
      <c r="N73" s="86">
        <v>478000</v>
      </c>
      <c r="O73" s="27"/>
      <c r="P73" s="30" t="s">
        <v>357</v>
      </c>
      <c r="Q73" s="30" t="s">
        <v>358</v>
      </c>
      <c r="R73" s="30" t="s">
        <v>284</v>
      </c>
      <c r="S73" s="90" t="s">
        <v>279</v>
      </c>
      <c r="T73" s="24" t="str">
        <f t="shared" ca="1" si="2"/>
        <v>VENCIDA</v>
      </c>
      <c r="U73" s="133">
        <v>0</v>
      </c>
    </row>
    <row r="74" spans="2:21">
      <c r="B74" s="7">
        <v>2020</v>
      </c>
      <c r="C74" s="27"/>
      <c r="D74" s="9" t="s">
        <v>296</v>
      </c>
      <c r="E74" s="20" t="s">
        <v>264</v>
      </c>
      <c r="F74" s="43" t="s">
        <v>263</v>
      </c>
      <c r="G74" s="51" t="s">
        <v>261</v>
      </c>
      <c r="H74" s="17" t="s">
        <v>265</v>
      </c>
      <c r="I74" s="57"/>
      <c r="J74" s="65">
        <v>44070</v>
      </c>
      <c r="K74" s="27"/>
      <c r="L74" s="71"/>
      <c r="M74" s="77">
        <v>44434</v>
      </c>
      <c r="N74" s="86">
        <v>435000</v>
      </c>
      <c r="O74" s="27"/>
      <c r="P74" s="30" t="s">
        <v>357</v>
      </c>
      <c r="Q74" s="30" t="s">
        <v>358</v>
      </c>
      <c r="R74" s="30" t="s">
        <v>284</v>
      </c>
      <c r="S74" s="90" t="s">
        <v>279</v>
      </c>
      <c r="T74" s="24" t="str">
        <f t="shared" ca="1" si="2"/>
        <v>VENCIDA</v>
      </c>
      <c r="U74" s="133">
        <v>0</v>
      </c>
    </row>
    <row r="75" spans="2:21">
      <c r="B75" s="7">
        <v>2020</v>
      </c>
      <c r="C75" s="27"/>
      <c r="D75" s="9" t="s">
        <v>297</v>
      </c>
      <c r="E75" s="20" t="s">
        <v>266</v>
      </c>
      <c r="F75" s="43" t="s">
        <v>268</v>
      </c>
      <c r="G75" s="53" t="s">
        <v>269</v>
      </c>
      <c r="H75" s="17" t="s">
        <v>267</v>
      </c>
      <c r="I75" s="57"/>
      <c r="J75" s="65">
        <v>44070</v>
      </c>
      <c r="K75" s="27"/>
      <c r="L75" s="71"/>
      <c r="M75" s="77">
        <v>45895</v>
      </c>
      <c r="N75" s="87" t="s">
        <v>175</v>
      </c>
      <c r="O75" s="27"/>
      <c r="P75" s="30" t="s">
        <v>368</v>
      </c>
      <c r="Q75" s="30" t="s">
        <v>270</v>
      </c>
      <c r="R75" s="30" t="s">
        <v>367</v>
      </c>
      <c r="S75" s="90"/>
      <c r="T75" s="24" t="str">
        <f t="shared" ca="1" si="2"/>
        <v>NO PRAZO</v>
      </c>
      <c r="U75" s="130" t="s">
        <v>175</v>
      </c>
    </row>
    <row r="76" spans="2:21">
      <c r="B76" s="7">
        <v>2020</v>
      </c>
      <c r="C76" s="27"/>
      <c r="D76" s="9" t="s">
        <v>298</v>
      </c>
      <c r="E76" s="20" t="s">
        <v>271</v>
      </c>
      <c r="F76" s="43" t="s">
        <v>274</v>
      </c>
      <c r="G76" s="51" t="s">
        <v>390</v>
      </c>
      <c r="H76" s="17" t="s">
        <v>272</v>
      </c>
      <c r="I76" s="57"/>
      <c r="J76" s="65">
        <v>44082</v>
      </c>
      <c r="K76" s="27"/>
      <c r="L76" s="71"/>
      <c r="M76" s="77">
        <v>44446</v>
      </c>
      <c r="N76" s="86">
        <v>25288000</v>
      </c>
      <c r="O76" s="27"/>
      <c r="P76" s="30" t="s">
        <v>363</v>
      </c>
      <c r="Q76" s="30" t="s">
        <v>273</v>
      </c>
      <c r="R76" s="33" t="s">
        <v>74</v>
      </c>
      <c r="S76" s="90" t="s">
        <v>407</v>
      </c>
      <c r="T76" s="24" t="str">
        <f t="shared" ca="1" si="2"/>
        <v>VENCIDA</v>
      </c>
      <c r="U76" s="133">
        <v>3924000</v>
      </c>
    </row>
    <row r="77" spans="2:21" ht="25.5">
      <c r="B77" s="7">
        <v>2020</v>
      </c>
      <c r="C77" s="27"/>
      <c r="D77" s="9" t="s">
        <v>299</v>
      </c>
      <c r="E77" s="37" t="s">
        <v>286</v>
      </c>
      <c r="F77" s="20" t="s">
        <v>285</v>
      </c>
      <c r="G77" s="17" t="s">
        <v>290</v>
      </c>
      <c r="H77" s="17" t="s">
        <v>287</v>
      </c>
      <c r="I77" s="27"/>
      <c r="J77" s="22">
        <v>44104</v>
      </c>
      <c r="K77" s="2">
        <v>44141</v>
      </c>
      <c r="L77" s="27"/>
      <c r="M77" s="21">
        <v>44468</v>
      </c>
      <c r="N77" s="25">
        <v>52162</v>
      </c>
      <c r="O77" s="27"/>
      <c r="P77" s="30" t="s">
        <v>357</v>
      </c>
      <c r="Q77" s="30" t="s">
        <v>358</v>
      </c>
      <c r="R77" s="30" t="s">
        <v>284</v>
      </c>
      <c r="S77" s="94" t="s">
        <v>279</v>
      </c>
      <c r="T77" s="24" t="str">
        <f t="shared" ca="1" si="2"/>
        <v>VENCIDA</v>
      </c>
      <c r="U77" s="131">
        <v>0</v>
      </c>
    </row>
    <row r="78" spans="2:21" ht="25.5">
      <c r="B78" s="7">
        <v>2020</v>
      </c>
      <c r="C78" s="27"/>
      <c r="D78" s="9" t="s">
        <v>300</v>
      </c>
      <c r="E78" s="37" t="s">
        <v>11</v>
      </c>
      <c r="F78" s="20" t="s">
        <v>285</v>
      </c>
      <c r="G78" s="17" t="s">
        <v>290</v>
      </c>
      <c r="H78" s="17" t="s">
        <v>288</v>
      </c>
      <c r="I78" s="27"/>
      <c r="J78" s="22">
        <v>44104</v>
      </c>
      <c r="K78" s="2">
        <v>44141</v>
      </c>
      <c r="L78" s="27"/>
      <c r="M78" s="21">
        <v>44468</v>
      </c>
      <c r="N78" s="25">
        <v>47750</v>
      </c>
      <c r="O78" s="27"/>
      <c r="P78" s="30" t="s">
        <v>357</v>
      </c>
      <c r="Q78" s="30" t="s">
        <v>358</v>
      </c>
      <c r="R78" s="30" t="s">
        <v>284</v>
      </c>
      <c r="S78" s="31" t="s">
        <v>279</v>
      </c>
      <c r="T78" s="24" t="str">
        <f t="shared" ca="1" si="2"/>
        <v>VENCIDA</v>
      </c>
      <c r="U78" s="131">
        <v>0</v>
      </c>
    </row>
    <row r="79" spans="2:21" s="107" customFormat="1" ht="25.5">
      <c r="B79" s="58">
        <v>2020</v>
      </c>
      <c r="C79" s="103"/>
      <c r="D79" s="49" t="s">
        <v>301</v>
      </c>
      <c r="E79" s="37" t="s">
        <v>455</v>
      </c>
      <c r="F79" s="93" t="s">
        <v>285</v>
      </c>
      <c r="G79" s="104" t="s">
        <v>290</v>
      </c>
      <c r="H79" s="104" t="s">
        <v>289</v>
      </c>
      <c r="I79" s="103"/>
      <c r="J79" s="67">
        <v>44104</v>
      </c>
      <c r="K79" s="135">
        <v>44141</v>
      </c>
      <c r="L79" s="103"/>
      <c r="M79" s="77">
        <v>44468</v>
      </c>
      <c r="N79" s="81">
        <v>8900</v>
      </c>
      <c r="O79" s="103"/>
      <c r="P79" s="95" t="s">
        <v>357</v>
      </c>
      <c r="Q79" s="95" t="s">
        <v>358</v>
      </c>
      <c r="R79" s="95" t="s">
        <v>284</v>
      </c>
      <c r="S79" s="105" t="s">
        <v>279</v>
      </c>
      <c r="T79" s="106" t="str">
        <f t="shared" ca="1" si="2"/>
        <v>VENCIDA</v>
      </c>
      <c r="U79" s="132">
        <v>0</v>
      </c>
    </row>
    <row r="80" spans="2:21">
      <c r="B80" s="7">
        <v>2020</v>
      </c>
      <c r="C80" s="27"/>
      <c r="D80" s="9" t="s">
        <v>302</v>
      </c>
      <c r="E80" s="37" t="s">
        <v>440</v>
      </c>
      <c r="F80" s="20" t="s">
        <v>291</v>
      </c>
      <c r="G80" s="17" t="s">
        <v>295</v>
      </c>
      <c r="H80" s="17" t="s">
        <v>292</v>
      </c>
      <c r="I80" s="56" t="s">
        <v>17</v>
      </c>
      <c r="J80" s="22">
        <v>44109</v>
      </c>
      <c r="K80" s="2">
        <v>44141</v>
      </c>
      <c r="L80" s="27"/>
      <c r="M80" s="21">
        <v>44473</v>
      </c>
      <c r="N80" s="25">
        <v>277064.84999999998</v>
      </c>
      <c r="O80" s="27"/>
      <c r="P80" s="30" t="s">
        <v>357</v>
      </c>
      <c r="Q80" s="30" t="s">
        <v>366</v>
      </c>
      <c r="R80" s="30" t="s">
        <v>350</v>
      </c>
      <c r="S80" s="94" t="s">
        <v>405</v>
      </c>
      <c r="T80" s="24" t="str">
        <f t="shared" ca="1" si="2"/>
        <v>VENCIDA</v>
      </c>
      <c r="U80" s="131">
        <v>0</v>
      </c>
    </row>
    <row r="81" spans="2:21">
      <c r="B81" s="7">
        <v>2020</v>
      </c>
      <c r="C81" s="27"/>
      <c r="D81" s="9" t="s">
        <v>303</v>
      </c>
      <c r="E81" s="37" t="s">
        <v>441</v>
      </c>
      <c r="F81" s="20" t="s">
        <v>291</v>
      </c>
      <c r="G81" s="17" t="s">
        <v>295</v>
      </c>
      <c r="H81" s="17" t="s">
        <v>293</v>
      </c>
      <c r="I81" s="27"/>
      <c r="J81" s="22">
        <v>44109</v>
      </c>
      <c r="K81" s="2">
        <v>44141</v>
      </c>
      <c r="L81" s="27"/>
      <c r="M81" s="21">
        <v>44473</v>
      </c>
      <c r="N81" s="25">
        <v>8059.5</v>
      </c>
      <c r="O81" s="27"/>
      <c r="P81" s="30" t="s">
        <v>357</v>
      </c>
      <c r="Q81" s="30" t="s">
        <v>366</v>
      </c>
      <c r="R81" s="30" t="s">
        <v>350</v>
      </c>
      <c r="S81" s="94" t="s">
        <v>405</v>
      </c>
      <c r="T81" s="24" t="str">
        <f t="shared" ca="1" si="2"/>
        <v>VENCIDA</v>
      </c>
      <c r="U81" s="131">
        <v>0</v>
      </c>
    </row>
    <row r="82" spans="2:21">
      <c r="B82" s="7">
        <v>2020</v>
      </c>
      <c r="C82" s="27"/>
      <c r="D82" s="9" t="s">
        <v>300</v>
      </c>
      <c r="E82" s="37" t="s">
        <v>11</v>
      </c>
      <c r="F82" s="93" t="s">
        <v>408</v>
      </c>
      <c r="G82" s="17" t="s">
        <v>295</v>
      </c>
      <c r="H82" s="17" t="s">
        <v>294</v>
      </c>
      <c r="I82" s="27"/>
      <c r="J82" s="22">
        <v>44109</v>
      </c>
      <c r="K82" s="2">
        <v>44141</v>
      </c>
      <c r="L82" s="27"/>
      <c r="M82" s="21">
        <v>44473</v>
      </c>
      <c r="N82" s="25">
        <v>2100</v>
      </c>
      <c r="O82" s="27"/>
      <c r="P82" s="30" t="s">
        <v>357</v>
      </c>
      <c r="Q82" s="30" t="s">
        <v>366</v>
      </c>
      <c r="R82" s="30" t="s">
        <v>350</v>
      </c>
      <c r="S82" s="94" t="s">
        <v>405</v>
      </c>
      <c r="T82" s="24" t="str">
        <f t="shared" ca="1" si="2"/>
        <v>VENCIDA</v>
      </c>
      <c r="U82" s="131">
        <v>0</v>
      </c>
    </row>
    <row r="83" spans="2:21">
      <c r="B83" s="54">
        <v>2020</v>
      </c>
      <c r="C83" s="71"/>
      <c r="D83" s="48" t="s">
        <v>461</v>
      </c>
      <c r="E83" s="37" t="s">
        <v>462</v>
      </c>
      <c r="F83" s="93" t="s">
        <v>463</v>
      </c>
      <c r="G83" s="17" t="s">
        <v>464</v>
      </c>
      <c r="H83" s="17" t="s">
        <v>465</v>
      </c>
      <c r="I83" s="71"/>
      <c r="J83" s="65">
        <v>44120</v>
      </c>
      <c r="K83" s="2">
        <v>44141</v>
      </c>
      <c r="L83" s="71"/>
      <c r="M83" s="77">
        <v>44484</v>
      </c>
      <c r="N83" s="81">
        <v>187992</v>
      </c>
      <c r="O83" s="71"/>
      <c r="P83" s="95" t="s">
        <v>357</v>
      </c>
      <c r="Q83" s="95" t="s">
        <v>366</v>
      </c>
      <c r="R83" s="95" t="s">
        <v>350</v>
      </c>
      <c r="S83" s="94" t="s">
        <v>405</v>
      </c>
      <c r="T83" s="24" t="str">
        <f t="shared" ca="1" si="2"/>
        <v>VENCIDA</v>
      </c>
      <c r="U83" s="131">
        <v>0</v>
      </c>
    </row>
    <row r="84" spans="2:21">
      <c r="B84" s="54">
        <v>2020</v>
      </c>
      <c r="C84" s="71"/>
      <c r="D84" s="48" t="s">
        <v>466</v>
      </c>
      <c r="E84" s="37" t="s">
        <v>467</v>
      </c>
      <c r="F84" s="93" t="s">
        <v>463</v>
      </c>
      <c r="G84" s="17" t="s">
        <v>464</v>
      </c>
      <c r="H84" s="17" t="s">
        <v>468</v>
      </c>
      <c r="I84" s="71"/>
      <c r="J84" s="65">
        <v>44120</v>
      </c>
      <c r="K84" s="2">
        <v>44141</v>
      </c>
      <c r="L84" s="71"/>
      <c r="M84" s="77">
        <v>44484</v>
      </c>
      <c r="N84" s="81">
        <v>229980</v>
      </c>
      <c r="O84" s="71"/>
      <c r="P84" s="95" t="s">
        <v>357</v>
      </c>
      <c r="Q84" s="95" t="s">
        <v>366</v>
      </c>
      <c r="R84" s="95" t="s">
        <v>350</v>
      </c>
      <c r="S84" s="94" t="s">
        <v>405</v>
      </c>
      <c r="T84" s="24" t="str">
        <f t="shared" ca="1" si="2"/>
        <v>VENCIDA</v>
      </c>
      <c r="U84" s="131">
        <v>0</v>
      </c>
    </row>
    <row r="85" spans="2:21" ht="15.75">
      <c r="B85" s="54">
        <v>2020</v>
      </c>
      <c r="C85" s="27"/>
      <c r="D85" s="48" t="s">
        <v>486</v>
      </c>
      <c r="E85" s="48" t="s">
        <v>485</v>
      </c>
      <c r="F85" s="48" t="s">
        <v>481</v>
      </c>
      <c r="G85" s="17" t="s">
        <v>483</v>
      </c>
      <c r="H85" s="17" t="s">
        <v>484</v>
      </c>
      <c r="I85" s="27"/>
      <c r="J85" s="65">
        <v>44166</v>
      </c>
      <c r="K85" s="71"/>
      <c r="L85" s="27"/>
      <c r="M85" s="77">
        <v>44895</v>
      </c>
      <c r="N85" s="81">
        <v>458665.44</v>
      </c>
      <c r="O85" s="27"/>
      <c r="P85" s="130" t="s">
        <v>355</v>
      </c>
      <c r="Q85" s="130" t="s">
        <v>364</v>
      </c>
      <c r="R85" s="130" t="s">
        <v>94</v>
      </c>
      <c r="S85" s="130" t="s">
        <v>482</v>
      </c>
      <c r="T85" s="24" t="str">
        <f t="shared" ca="1" si="2"/>
        <v>NO PRAZO</v>
      </c>
      <c r="U85" s="71"/>
    </row>
    <row r="86" spans="2:21">
      <c r="B86" s="54">
        <v>2020</v>
      </c>
      <c r="C86" s="27"/>
      <c r="D86" s="48" t="s">
        <v>475</v>
      </c>
      <c r="E86" s="48" t="s">
        <v>476</v>
      </c>
      <c r="F86" s="48" t="s">
        <v>477</v>
      </c>
      <c r="G86" s="17" t="s">
        <v>478</v>
      </c>
      <c r="H86" s="17" t="s">
        <v>479</v>
      </c>
      <c r="I86" s="27"/>
      <c r="J86" s="65">
        <v>44131</v>
      </c>
      <c r="K86" s="2">
        <v>44141</v>
      </c>
      <c r="L86" s="27"/>
      <c r="M86" s="77">
        <v>44495</v>
      </c>
      <c r="N86" s="81">
        <v>311092.40000000002</v>
      </c>
      <c r="O86" s="27"/>
      <c r="P86" s="130" t="s">
        <v>357</v>
      </c>
      <c r="Q86" s="130" t="s">
        <v>358</v>
      </c>
      <c r="R86" s="130" t="s">
        <v>284</v>
      </c>
      <c r="S86" s="130" t="s">
        <v>279</v>
      </c>
      <c r="T86" s="24" t="s">
        <v>480</v>
      </c>
      <c r="U86" s="71"/>
    </row>
    <row r="87" spans="2:21">
      <c r="B87" s="54">
        <v>2020</v>
      </c>
      <c r="C87" s="27"/>
      <c r="D87" s="48" t="s">
        <v>300</v>
      </c>
      <c r="E87" s="48" t="s">
        <v>11</v>
      </c>
      <c r="F87" s="48" t="s">
        <v>487</v>
      </c>
      <c r="G87" s="17" t="s">
        <v>488</v>
      </c>
      <c r="H87" s="17" t="s">
        <v>489</v>
      </c>
      <c r="I87" s="27"/>
      <c r="J87" s="65">
        <v>44139</v>
      </c>
      <c r="K87" s="27"/>
      <c r="L87" s="27"/>
      <c r="M87" s="77">
        <v>44503</v>
      </c>
      <c r="N87" s="81">
        <v>37252.9</v>
      </c>
      <c r="O87" s="27"/>
      <c r="P87" s="130" t="s">
        <v>357</v>
      </c>
      <c r="Q87" s="130" t="s">
        <v>358</v>
      </c>
      <c r="R87" s="130" t="s">
        <v>284</v>
      </c>
      <c r="S87" s="130" t="s">
        <v>279</v>
      </c>
      <c r="T87" s="24" t="s">
        <v>480</v>
      </c>
      <c r="U87" s="71"/>
    </row>
    <row r="88" spans="2:21">
      <c r="B88" s="54">
        <v>2020</v>
      </c>
      <c r="C88" s="71"/>
      <c r="D88" s="48" t="s">
        <v>497</v>
      </c>
      <c r="E88" s="48" t="s">
        <v>496</v>
      </c>
      <c r="F88" s="48" t="s">
        <v>490</v>
      </c>
      <c r="G88" s="17" t="s">
        <v>488</v>
      </c>
      <c r="H88" s="17" t="s">
        <v>493</v>
      </c>
      <c r="I88" s="71"/>
      <c r="J88" s="65">
        <v>44159</v>
      </c>
      <c r="K88" s="71"/>
      <c r="L88" s="71"/>
      <c r="M88" s="77">
        <v>44523</v>
      </c>
      <c r="N88" s="81">
        <v>29000</v>
      </c>
      <c r="O88" s="71"/>
      <c r="P88" s="130" t="s">
        <v>357</v>
      </c>
      <c r="Q88" s="130" t="s">
        <v>358</v>
      </c>
      <c r="R88" s="130" t="s">
        <v>284</v>
      </c>
      <c r="S88" s="130" t="s">
        <v>279</v>
      </c>
      <c r="T88" s="24" t="s">
        <v>480</v>
      </c>
      <c r="U88" s="71"/>
    </row>
    <row r="89" spans="2:21">
      <c r="B89" s="54">
        <v>2020</v>
      </c>
      <c r="C89" s="71"/>
      <c r="D89" s="48" t="s">
        <v>301</v>
      </c>
      <c r="E89" s="48" t="s">
        <v>498</v>
      </c>
      <c r="F89" s="48" t="s">
        <v>491</v>
      </c>
      <c r="G89" s="17" t="s">
        <v>488</v>
      </c>
      <c r="H89" s="17" t="s">
        <v>494</v>
      </c>
      <c r="I89" s="71"/>
      <c r="J89" s="65">
        <v>44159</v>
      </c>
      <c r="K89" s="71"/>
      <c r="L89" s="71"/>
      <c r="M89" s="77">
        <v>44523</v>
      </c>
      <c r="N89" s="81">
        <v>11013</v>
      </c>
      <c r="O89" s="71"/>
      <c r="P89" s="130" t="s">
        <v>357</v>
      </c>
      <c r="Q89" s="130" t="s">
        <v>358</v>
      </c>
      <c r="R89" s="130" t="s">
        <v>284</v>
      </c>
      <c r="S89" s="130" t="s">
        <v>279</v>
      </c>
      <c r="T89" s="24" t="s">
        <v>480</v>
      </c>
      <c r="U89" s="71"/>
    </row>
    <row r="90" spans="2:21">
      <c r="B90" s="54">
        <v>2020</v>
      </c>
      <c r="C90" s="71"/>
      <c r="D90" s="48" t="s">
        <v>500</v>
      </c>
      <c r="E90" s="48" t="s">
        <v>499</v>
      </c>
      <c r="F90" s="48" t="s">
        <v>492</v>
      </c>
      <c r="G90" s="17" t="s">
        <v>488</v>
      </c>
      <c r="H90" s="17" t="s">
        <v>495</v>
      </c>
      <c r="I90" s="71"/>
      <c r="J90" s="65">
        <v>44160</v>
      </c>
      <c r="K90" s="71"/>
      <c r="L90" s="71"/>
      <c r="M90" s="77">
        <v>44524</v>
      </c>
      <c r="N90" s="81" t="s">
        <v>501</v>
      </c>
      <c r="O90" s="71"/>
      <c r="P90" s="130" t="s">
        <v>357</v>
      </c>
      <c r="Q90" s="130" t="s">
        <v>358</v>
      </c>
      <c r="R90" s="130" t="s">
        <v>284</v>
      </c>
      <c r="S90" s="130" t="s">
        <v>279</v>
      </c>
      <c r="T90" s="24" t="s">
        <v>480</v>
      </c>
      <c r="U90" s="71"/>
    </row>
    <row r="91" spans="2:21">
      <c r="B91" s="54">
        <v>2020</v>
      </c>
      <c r="C91" s="71"/>
      <c r="D91" s="48" t="s">
        <v>336</v>
      </c>
      <c r="E91" s="48" t="s">
        <v>502</v>
      </c>
      <c r="F91" s="48" t="s">
        <v>503</v>
      </c>
      <c r="G91" s="17" t="s">
        <v>504</v>
      </c>
      <c r="H91" s="17" t="s">
        <v>505</v>
      </c>
      <c r="I91" s="71"/>
      <c r="J91" s="65">
        <v>44166</v>
      </c>
      <c r="K91" s="71"/>
      <c r="L91" s="71"/>
      <c r="M91" s="77">
        <v>44530</v>
      </c>
      <c r="N91" s="81">
        <v>36270</v>
      </c>
      <c r="O91" s="71"/>
      <c r="P91" s="130" t="s">
        <v>355</v>
      </c>
      <c r="Q91" s="130" t="s">
        <v>356</v>
      </c>
      <c r="R91" s="32" t="s">
        <v>107</v>
      </c>
      <c r="S91" s="96" t="s">
        <v>276</v>
      </c>
      <c r="T91" s="24" t="s">
        <v>480</v>
      </c>
      <c r="U91" s="71"/>
    </row>
    <row r="92" spans="2:21">
      <c r="B92" s="54">
        <v>2020</v>
      </c>
      <c r="C92" s="71"/>
      <c r="D92" s="48" t="s">
        <v>507</v>
      </c>
      <c r="E92" s="48" t="s">
        <v>506</v>
      </c>
      <c r="F92" s="48" t="s">
        <v>508</v>
      </c>
      <c r="G92" s="17" t="s">
        <v>509</v>
      </c>
      <c r="H92" s="17" t="s">
        <v>510</v>
      </c>
      <c r="I92" s="71"/>
      <c r="J92" s="65">
        <v>44146</v>
      </c>
      <c r="K92" s="71"/>
      <c r="L92" s="71"/>
      <c r="M92" s="77">
        <v>44265</v>
      </c>
      <c r="N92" s="81">
        <v>32900</v>
      </c>
      <c r="O92" s="71"/>
      <c r="P92" s="130" t="s">
        <v>511</v>
      </c>
      <c r="Q92" s="130" t="s">
        <v>361</v>
      </c>
      <c r="R92" s="130" t="s">
        <v>41</v>
      </c>
      <c r="S92" s="130" t="s">
        <v>394</v>
      </c>
      <c r="T92" s="24" t="s">
        <v>480</v>
      </c>
      <c r="U92" s="71"/>
    </row>
    <row r="93" spans="2:21">
      <c r="B93" s="71"/>
      <c r="C93" s="71"/>
      <c r="D93" s="71"/>
      <c r="E93" s="71"/>
      <c r="F93" s="71"/>
      <c r="G93" s="71"/>
      <c r="H93" s="28"/>
      <c r="I93" s="71"/>
      <c r="J93" s="2"/>
      <c r="K93" s="71"/>
      <c r="L93" s="71"/>
      <c r="M93" s="2"/>
      <c r="N93" s="29"/>
      <c r="O93" s="71"/>
      <c r="P93" s="71"/>
      <c r="Q93" s="71"/>
      <c r="R93" s="71"/>
      <c r="S93" s="71"/>
      <c r="T93" s="71"/>
      <c r="U93" s="71"/>
    </row>
    <row r="94" spans="2:21">
      <c r="B94" s="71"/>
      <c r="C94" s="71"/>
      <c r="D94" s="71"/>
      <c r="E94" s="71"/>
      <c r="F94" s="71"/>
      <c r="G94" s="71"/>
      <c r="H94" s="28"/>
      <c r="I94" s="71"/>
      <c r="J94" s="2"/>
      <c r="K94" s="71"/>
      <c r="L94" s="71"/>
      <c r="M94" s="2"/>
      <c r="N94" s="29"/>
      <c r="O94" s="71"/>
      <c r="P94" s="71"/>
      <c r="Q94" s="71"/>
      <c r="R94" s="71"/>
      <c r="S94" s="71"/>
      <c r="T94" s="71"/>
      <c r="U94" s="71"/>
    </row>
    <row r="95" spans="2:21">
      <c r="B95" s="71"/>
      <c r="C95" s="71"/>
      <c r="D95" s="71"/>
      <c r="E95" s="71"/>
      <c r="F95" s="71"/>
      <c r="G95" s="71"/>
      <c r="H95" s="28"/>
      <c r="I95" s="71"/>
      <c r="J95" s="2"/>
      <c r="K95" s="71"/>
      <c r="L95" s="71"/>
      <c r="M95" s="2"/>
      <c r="N95" s="29"/>
      <c r="O95" s="71"/>
      <c r="P95" s="71"/>
      <c r="Q95" s="71"/>
      <c r="R95" s="71"/>
      <c r="S95" s="71"/>
      <c r="T95" s="71"/>
      <c r="U95" s="71"/>
    </row>
    <row r="96" spans="2:21">
      <c r="B96" s="71"/>
      <c r="C96" s="71"/>
      <c r="D96" s="71"/>
      <c r="E96" s="71"/>
      <c r="F96" s="71"/>
      <c r="G96" s="71"/>
      <c r="H96" s="28"/>
      <c r="I96" s="71"/>
      <c r="J96" s="2"/>
      <c r="K96" s="71"/>
      <c r="L96" s="71"/>
      <c r="M96" s="2"/>
      <c r="N96" s="29"/>
      <c r="O96" s="71"/>
      <c r="P96" s="71"/>
      <c r="Q96" s="71"/>
      <c r="R96" s="71"/>
      <c r="S96" s="71"/>
      <c r="T96" s="71"/>
      <c r="U96" s="71"/>
    </row>
    <row r="97" spans="2:21">
      <c r="B97" s="71"/>
      <c r="C97" s="71"/>
      <c r="D97" s="71"/>
      <c r="E97" s="71"/>
      <c r="F97" s="71"/>
      <c r="G97" s="71"/>
      <c r="H97" s="28"/>
      <c r="I97" s="71"/>
      <c r="J97" s="2"/>
      <c r="K97" s="71"/>
      <c r="L97" s="71"/>
      <c r="M97" s="2"/>
      <c r="N97" s="29"/>
      <c r="O97" s="71"/>
      <c r="P97" s="71"/>
      <c r="Q97" s="71"/>
      <c r="R97" s="71"/>
      <c r="S97" s="71"/>
      <c r="T97" s="71"/>
      <c r="U97" s="71"/>
    </row>
    <row r="98" spans="2:21">
      <c r="B98" s="71"/>
      <c r="C98" s="71"/>
      <c r="D98" s="71"/>
      <c r="E98" s="71"/>
      <c r="F98" s="71"/>
      <c r="G98" s="71"/>
      <c r="H98" s="28"/>
      <c r="I98" s="71"/>
      <c r="J98" s="2"/>
      <c r="K98" s="71"/>
      <c r="L98" s="71"/>
      <c r="M98" s="2"/>
      <c r="N98" s="29"/>
      <c r="O98" s="71"/>
      <c r="P98" s="71"/>
      <c r="Q98" s="71"/>
      <c r="R98" s="71"/>
      <c r="S98" s="71"/>
      <c r="T98" s="71"/>
      <c r="U98" s="71"/>
    </row>
    <row r="99" spans="2:21">
      <c r="B99" s="71"/>
      <c r="C99" s="71"/>
      <c r="D99" s="71"/>
      <c r="E99" s="71"/>
      <c r="F99" s="71"/>
      <c r="G99" s="71"/>
      <c r="H99" s="28"/>
      <c r="I99" s="71"/>
      <c r="J99" s="2"/>
      <c r="K99" s="71"/>
      <c r="L99" s="71"/>
      <c r="M99" s="2"/>
      <c r="N99" s="29"/>
      <c r="O99" s="71"/>
      <c r="P99" s="71"/>
      <c r="Q99" s="71"/>
      <c r="R99" s="71"/>
      <c r="S99" s="71"/>
      <c r="T99" s="71"/>
      <c r="U99" s="71"/>
    </row>
    <row r="100" spans="2:21">
      <c r="B100" s="71"/>
      <c r="C100" s="71"/>
      <c r="D100" s="71"/>
      <c r="E100" s="71"/>
      <c r="F100" s="71"/>
      <c r="G100" s="71"/>
      <c r="H100" s="28"/>
      <c r="I100" s="71"/>
      <c r="J100" s="2"/>
      <c r="K100" s="71"/>
      <c r="L100" s="71"/>
      <c r="M100" s="2"/>
      <c r="N100" s="29"/>
      <c r="O100" s="71"/>
      <c r="P100" s="71"/>
      <c r="Q100" s="71"/>
      <c r="R100" s="71"/>
      <c r="S100" s="71"/>
      <c r="T100" s="71"/>
      <c r="U100" s="71"/>
    </row>
    <row r="101" spans="2:21">
      <c r="B101" s="71"/>
      <c r="C101" s="71"/>
      <c r="D101" s="71"/>
      <c r="E101" s="71"/>
      <c r="F101" s="71"/>
      <c r="G101" s="71"/>
      <c r="H101" s="28"/>
      <c r="I101" s="71"/>
      <c r="J101" s="2"/>
      <c r="K101" s="71"/>
      <c r="L101" s="71"/>
      <c r="M101" s="2"/>
      <c r="N101" s="29"/>
      <c r="O101" s="71"/>
      <c r="P101" s="71"/>
      <c r="Q101" s="71"/>
      <c r="R101" s="71"/>
      <c r="S101" s="71"/>
      <c r="T101" s="71"/>
      <c r="U101" s="71"/>
    </row>
    <row r="102" spans="2:21">
      <c r="B102" s="71"/>
      <c r="C102" s="71"/>
      <c r="D102" s="71"/>
      <c r="E102" s="71"/>
      <c r="F102" s="71"/>
      <c r="G102" s="71"/>
      <c r="H102" s="28"/>
      <c r="I102" s="71"/>
      <c r="J102" s="2"/>
      <c r="K102" s="71"/>
      <c r="L102" s="71"/>
      <c r="M102" s="2"/>
      <c r="N102" s="29"/>
      <c r="O102" s="71"/>
      <c r="P102" s="71"/>
      <c r="Q102" s="71"/>
      <c r="R102" s="71"/>
      <c r="S102" s="71"/>
      <c r="T102" s="71"/>
      <c r="U102" s="71"/>
    </row>
    <row r="103" spans="2:21">
      <c r="B103" s="71"/>
      <c r="C103" s="71"/>
      <c r="D103" s="71"/>
      <c r="E103" s="71"/>
      <c r="F103" s="71"/>
      <c r="G103" s="71"/>
      <c r="H103" s="28"/>
      <c r="I103" s="71"/>
      <c r="J103" s="2"/>
      <c r="K103" s="71"/>
      <c r="L103" s="71"/>
      <c r="M103" s="2"/>
      <c r="N103" s="29"/>
      <c r="O103" s="71"/>
      <c r="P103" s="71"/>
      <c r="Q103" s="71"/>
      <c r="R103" s="71"/>
      <c r="S103" s="71"/>
      <c r="T103" s="71"/>
      <c r="U103" s="71"/>
    </row>
    <row r="104" spans="2:21">
      <c r="B104" s="71"/>
      <c r="C104" s="71"/>
      <c r="D104" s="71"/>
      <c r="E104" s="71"/>
      <c r="F104" s="71"/>
      <c r="G104" s="71"/>
      <c r="H104" s="28"/>
      <c r="I104" s="71"/>
      <c r="J104" s="2"/>
      <c r="K104" s="71"/>
      <c r="L104" s="71"/>
      <c r="M104" s="2"/>
      <c r="N104" s="29"/>
      <c r="O104" s="71"/>
      <c r="P104" s="71"/>
      <c r="Q104" s="71"/>
      <c r="R104" s="71"/>
      <c r="S104" s="71"/>
      <c r="T104" s="71"/>
      <c r="U104" s="71"/>
    </row>
    <row r="105" spans="2:21">
      <c r="B105" s="71"/>
      <c r="C105" s="71"/>
      <c r="D105" s="71"/>
      <c r="E105" s="71"/>
      <c r="F105" s="71"/>
      <c r="G105" s="71"/>
      <c r="H105" s="28"/>
      <c r="I105" s="71"/>
      <c r="J105" s="2"/>
      <c r="K105" s="71"/>
      <c r="L105" s="71"/>
      <c r="M105" s="2"/>
      <c r="N105" s="29"/>
      <c r="O105" s="71"/>
      <c r="P105" s="71"/>
      <c r="Q105" s="71"/>
      <c r="R105" s="71"/>
      <c r="S105" s="71"/>
      <c r="T105" s="71"/>
      <c r="U105" s="71"/>
    </row>
    <row r="106" spans="2:21">
      <c r="B106" s="71"/>
      <c r="C106" s="71"/>
      <c r="D106" s="71"/>
      <c r="E106" s="71"/>
      <c r="F106" s="71"/>
      <c r="G106" s="71"/>
      <c r="H106" s="28"/>
      <c r="I106" s="71"/>
      <c r="J106" s="2"/>
      <c r="K106" s="71"/>
      <c r="L106" s="71"/>
      <c r="M106" s="2"/>
      <c r="N106" s="29"/>
      <c r="O106" s="71"/>
      <c r="P106" s="71"/>
      <c r="Q106" s="71"/>
      <c r="R106" s="71"/>
      <c r="S106" s="71"/>
      <c r="T106" s="71"/>
      <c r="U106" s="71"/>
    </row>
    <row r="107" spans="2:21">
      <c r="B107" s="71"/>
      <c r="C107" s="71"/>
      <c r="D107" s="71"/>
      <c r="E107" s="71"/>
      <c r="F107" s="71"/>
      <c r="G107" s="71"/>
      <c r="H107" s="28"/>
      <c r="I107" s="71"/>
      <c r="J107" s="2"/>
      <c r="K107" s="71"/>
      <c r="L107" s="71"/>
      <c r="M107" s="2"/>
      <c r="N107" s="29"/>
      <c r="O107" s="71"/>
      <c r="P107" s="71"/>
      <c r="Q107" s="71"/>
      <c r="R107" s="71"/>
      <c r="S107" s="71"/>
      <c r="T107" s="71"/>
      <c r="U107" s="71"/>
    </row>
    <row r="108" spans="2:21">
      <c r="B108" s="71"/>
      <c r="C108" s="71"/>
      <c r="D108" s="71"/>
      <c r="E108" s="71"/>
      <c r="F108" s="71"/>
      <c r="G108" s="71"/>
      <c r="H108" s="28"/>
      <c r="I108" s="71"/>
      <c r="J108" s="2"/>
      <c r="K108" s="71"/>
      <c r="L108" s="71"/>
      <c r="M108" s="2"/>
      <c r="N108" s="29"/>
      <c r="O108" s="71"/>
      <c r="P108" s="71"/>
      <c r="Q108" s="71"/>
      <c r="R108" s="71"/>
      <c r="S108" s="71"/>
      <c r="T108" s="71"/>
      <c r="U108" s="71"/>
    </row>
    <row r="109" spans="2:21">
      <c r="B109" s="71"/>
      <c r="C109" s="71"/>
      <c r="D109" s="71"/>
      <c r="E109" s="71"/>
      <c r="F109" s="71"/>
      <c r="G109" s="71"/>
      <c r="H109" s="28"/>
      <c r="I109" s="71"/>
      <c r="J109" s="2"/>
      <c r="K109" s="71"/>
      <c r="L109" s="71"/>
      <c r="M109" s="2"/>
      <c r="N109" s="29"/>
      <c r="O109" s="71"/>
      <c r="P109" s="71"/>
      <c r="Q109" s="71"/>
      <c r="R109" s="71"/>
      <c r="S109" s="71"/>
      <c r="T109" s="71"/>
      <c r="U109" s="71"/>
    </row>
    <row r="110" spans="2:21">
      <c r="B110" s="71"/>
      <c r="C110" s="71"/>
      <c r="D110" s="71"/>
      <c r="E110" s="71"/>
      <c r="F110" s="71"/>
      <c r="G110" s="71"/>
      <c r="H110" s="28"/>
      <c r="I110" s="71"/>
      <c r="J110" s="2"/>
      <c r="K110" s="71"/>
      <c r="L110" s="71"/>
      <c r="M110" s="2"/>
      <c r="N110" s="29"/>
      <c r="O110" s="71"/>
      <c r="P110" s="71"/>
      <c r="Q110" s="71"/>
      <c r="R110" s="71"/>
      <c r="S110" s="71"/>
      <c r="T110" s="71"/>
      <c r="U110" s="71"/>
    </row>
    <row r="111" spans="2:21">
      <c r="B111" s="71"/>
      <c r="C111" s="71"/>
      <c r="D111" s="71"/>
      <c r="E111" s="71"/>
      <c r="F111" s="71"/>
      <c r="G111" s="71"/>
      <c r="H111" s="28"/>
      <c r="I111" s="71"/>
      <c r="J111" s="2"/>
      <c r="K111" s="71"/>
      <c r="L111" s="71"/>
      <c r="M111" s="2"/>
      <c r="N111" s="29"/>
      <c r="O111" s="71"/>
      <c r="P111" s="71"/>
      <c r="Q111" s="71"/>
      <c r="R111" s="71"/>
      <c r="S111" s="71"/>
      <c r="T111" s="71"/>
      <c r="U111" s="71"/>
    </row>
  </sheetData>
  <mergeCells count="18">
    <mergeCell ref="Q3:Q4"/>
    <mergeCell ref="R3:R4"/>
    <mergeCell ref="T3:T4"/>
    <mergeCell ref="U3:U4"/>
    <mergeCell ref="B2:T2"/>
    <mergeCell ref="B3:B4"/>
    <mergeCell ref="C3:C4"/>
    <mergeCell ref="E3:E4"/>
    <mergeCell ref="F3:F4"/>
    <mergeCell ref="G3:G4"/>
    <mergeCell ref="H3:H4"/>
    <mergeCell ref="I3:I4"/>
    <mergeCell ref="J3:M3"/>
    <mergeCell ref="N3:N4"/>
    <mergeCell ref="O3:O4"/>
    <mergeCell ref="S3:S4"/>
    <mergeCell ref="D3:D4"/>
    <mergeCell ref="P3:P4"/>
  </mergeCells>
  <conditionalFormatting sqref="T83:T84 T5:U82">
    <cfRule type="containsText" dxfId="76" priority="358" operator="containsText" text="VENCIDA">
      <formula>NOT(ISERROR(SEARCH("VENCIDA",T5)))</formula>
    </cfRule>
    <cfRule type="containsText" dxfId="75" priority="359" operator="containsText" text="NO PRAZO">
      <formula>NOT(ISERROR(SEARCH("NO PRAZO",T5)))</formula>
    </cfRule>
  </conditionalFormatting>
  <conditionalFormatting sqref="M40:M84">
    <cfRule type="expression" dxfId="74" priority="215">
      <formula>AND(M40&lt;TODAY(),ISNUMBER(M40))</formula>
    </cfRule>
    <cfRule type="expression" dxfId="73" priority="216">
      <formula>AND(M40&lt;=TODAY()+59,ISNUMBER(M40))</formula>
    </cfRule>
    <cfRule type="expression" dxfId="72" priority="217">
      <formula>AND(M40&gt;TODAY(),ISNUMBER(M40))</formula>
    </cfRule>
  </conditionalFormatting>
  <conditionalFormatting sqref="M85">
    <cfRule type="expression" dxfId="71" priority="102">
      <formula>AND(M85&lt;TODAY(),ISNUMBER(M85))</formula>
    </cfRule>
    <cfRule type="expression" dxfId="70" priority="103">
      <formula>AND(M85&lt;=TODAY()+59,ISNUMBER(M85))</formula>
    </cfRule>
    <cfRule type="expression" dxfId="69" priority="104">
      <formula>AND(M85&gt;TODAY(),ISNUMBER(M85))</formula>
    </cfRule>
  </conditionalFormatting>
  <conditionalFormatting sqref="M85">
    <cfRule type="expression" dxfId="68" priority="99">
      <formula>AND(M85&lt;TODAY(),ISNUMBER(M85))</formula>
    </cfRule>
    <cfRule type="expression" dxfId="67" priority="100">
      <formula>AND(M85&lt;=TODAY()+59,ISNUMBER(M85))</formula>
    </cfRule>
    <cfRule type="expression" dxfId="66" priority="101">
      <formula>AND(M85&gt;TODAY(),ISNUMBER(M85))</formula>
    </cfRule>
  </conditionalFormatting>
  <conditionalFormatting sqref="M85">
    <cfRule type="expression" dxfId="65" priority="96">
      <formula>AND(M85&lt;TODAY(),ISNUMBER(M85))</formula>
    </cfRule>
    <cfRule type="expression" dxfId="64" priority="97">
      <formula>AND(M85&lt;=TODAY()+59,ISNUMBER(M85))</formula>
    </cfRule>
    <cfRule type="expression" dxfId="63" priority="98">
      <formula>AND(M85&gt;TODAY(),ISNUMBER(M85))</formula>
    </cfRule>
  </conditionalFormatting>
  <conditionalFormatting sqref="M86">
    <cfRule type="expression" dxfId="62" priority="89">
      <formula>AND(M86&lt;TODAY(),ISNUMBER(M86))</formula>
    </cfRule>
    <cfRule type="expression" dxfId="61" priority="90">
      <formula>AND(M86&lt;=TODAY()+59,ISNUMBER(M86))</formula>
    </cfRule>
    <cfRule type="expression" dxfId="60" priority="91">
      <formula>AND(M86&gt;TODAY(),ISNUMBER(M86))</formula>
    </cfRule>
  </conditionalFormatting>
  <conditionalFormatting sqref="M86">
    <cfRule type="expression" dxfId="59" priority="86">
      <formula>AND(M86&lt;TODAY(),ISNUMBER(M86))</formula>
    </cfRule>
    <cfRule type="expression" dxfId="58" priority="87">
      <formula>AND(M86&lt;=TODAY()+59,ISNUMBER(M86))</formula>
    </cfRule>
    <cfRule type="expression" dxfId="57" priority="88">
      <formula>AND(M86&gt;TODAY(),ISNUMBER(M86))</formula>
    </cfRule>
  </conditionalFormatting>
  <conditionalFormatting sqref="M86">
    <cfRule type="expression" dxfId="56" priority="83">
      <formula>AND(M86&lt;TODAY(),ISNUMBER(M86))</formula>
    </cfRule>
    <cfRule type="expression" dxfId="55" priority="84">
      <formula>AND(M86&lt;=TODAY()+59,ISNUMBER(M86))</formula>
    </cfRule>
    <cfRule type="expression" dxfId="54" priority="85">
      <formula>AND(M86&gt;TODAY(),ISNUMBER(M86))</formula>
    </cfRule>
  </conditionalFormatting>
  <conditionalFormatting sqref="M87">
    <cfRule type="expression" dxfId="53" priority="76">
      <formula>AND(M87&lt;TODAY(),ISNUMBER(M87))</formula>
    </cfRule>
    <cfRule type="expression" dxfId="52" priority="77">
      <formula>AND(M87&lt;=TODAY()+59,ISNUMBER(M87))</formula>
    </cfRule>
    <cfRule type="expression" dxfId="51" priority="78">
      <formula>AND(M87&gt;TODAY(),ISNUMBER(M87))</formula>
    </cfRule>
  </conditionalFormatting>
  <conditionalFormatting sqref="M87">
    <cfRule type="expression" dxfId="50" priority="73">
      <formula>AND(M87&lt;TODAY(),ISNUMBER(M87))</formula>
    </cfRule>
    <cfRule type="expression" dxfId="49" priority="74">
      <formula>AND(M87&lt;=TODAY()+59,ISNUMBER(M87))</formula>
    </cfRule>
    <cfRule type="expression" dxfId="48" priority="75">
      <formula>AND(M87&gt;TODAY(),ISNUMBER(M87))</formula>
    </cfRule>
  </conditionalFormatting>
  <conditionalFormatting sqref="M87">
    <cfRule type="expression" dxfId="47" priority="70">
      <formula>AND(M87&lt;TODAY(),ISNUMBER(M87))</formula>
    </cfRule>
    <cfRule type="expression" dxfId="46" priority="71">
      <formula>AND(M87&lt;=TODAY()+59,ISNUMBER(M87))</formula>
    </cfRule>
    <cfRule type="expression" dxfId="45" priority="72">
      <formula>AND(M87&gt;TODAY(),ISNUMBER(M87))</formula>
    </cfRule>
  </conditionalFormatting>
  <conditionalFormatting sqref="M88">
    <cfRule type="expression" dxfId="44" priority="51">
      <formula>AND(M88&lt;TODAY(),ISNUMBER(M88))</formula>
    </cfRule>
    <cfRule type="expression" dxfId="43" priority="52">
      <formula>AND(M88&lt;=TODAY()+59,ISNUMBER(M88))</formula>
    </cfRule>
    <cfRule type="expression" dxfId="42" priority="53">
      <formula>AND(M88&gt;TODAY(),ISNUMBER(M88))</formula>
    </cfRule>
  </conditionalFormatting>
  <conditionalFormatting sqref="M88">
    <cfRule type="expression" dxfId="41" priority="48">
      <formula>AND(M88&lt;TODAY(),ISNUMBER(M88))</formula>
    </cfRule>
    <cfRule type="expression" dxfId="40" priority="49">
      <formula>AND(M88&lt;=TODAY()+59,ISNUMBER(M88))</formula>
    </cfRule>
    <cfRule type="expression" dxfId="39" priority="50">
      <formula>AND(M88&gt;TODAY(),ISNUMBER(M88))</formula>
    </cfRule>
  </conditionalFormatting>
  <conditionalFormatting sqref="M88">
    <cfRule type="expression" dxfId="38" priority="45">
      <formula>AND(M88&lt;TODAY(),ISNUMBER(M88))</formula>
    </cfRule>
    <cfRule type="expression" dxfId="37" priority="46">
      <formula>AND(M88&lt;=TODAY()+59,ISNUMBER(M88))</formula>
    </cfRule>
    <cfRule type="expression" dxfId="36" priority="47">
      <formula>AND(M88&gt;TODAY(),ISNUMBER(M88))</formula>
    </cfRule>
  </conditionalFormatting>
  <conditionalFormatting sqref="M89">
    <cfRule type="expression" dxfId="35" priority="42">
      <formula>AND(M89&lt;TODAY(),ISNUMBER(M89))</formula>
    </cfRule>
    <cfRule type="expression" dxfId="34" priority="43">
      <formula>AND(M89&lt;=TODAY()+59,ISNUMBER(M89))</formula>
    </cfRule>
    <cfRule type="expression" dxfId="33" priority="44">
      <formula>AND(M89&gt;TODAY(),ISNUMBER(M89))</formula>
    </cfRule>
  </conditionalFormatting>
  <conditionalFormatting sqref="M89">
    <cfRule type="expression" dxfId="32" priority="39">
      <formula>AND(M89&lt;TODAY(),ISNUMBER(M89))</formula>
    </cfRule>
    <cfRule type="expression" dxfId="31" priority="40">
      <formula>AND(M89&lt;=TODAY()+59,ISNUMBER(M89))</formula>
    </cfRule>
    <cfRule type="expression" dxfId="30" priority="41">
      <formula>AND(M89&gt;TODAY(),ISNUMBER(M89))</formula>
    </cfRule>
  </conditionalFormatting>
  <conditionalFormatting sqref="M89">
    <cfRule type="expression" dxfId="29" priority="36">
      <formula>AND(M89&lt;TODAY(),ISNUMBER(M89))</formula>
    </cfRule>
    <cfRule type="expression" dxfId="28" priority="37">
      <formula>AND(M89&lt;=TODAY()+59,ISNUMBER(M89))</formula>
    </cfRule>
    <cfRule type="expression" dxfId="27" priority="38">
      <formula>AND(M89&gt;TODAY(),ISNUMBER(M89))</formula>
    </cfRule>
  </conditionalFormatting>
  <conditionalFormatting sqref="M90">
    <cfRule type="expression" dxfId="26" priority="33">
      <formula>AND(M90&lt;TODAY(),ISNUMBER(M90))</formula>
    </cfRule>
    <cfRule type="expression" dxfId="25" priority="34">
      <formula>AND(M90&lt;=TODAY()+59,ISNUMBER(M90))</formula>
    </cfRule>
    <cfRule type="expression" dxfId="24" priority="35">
      <formula>AND(M90&gt;TODAY(),ISNUMBER(M90))</formula>
    </cfRule>
  </conditionalFormatting>
  <conditionalFormatting sqref="M90">
    <cfRule type="expression" dxfId="23" priority="30">
      <formula>AND(M90&lt;TODAY(),ISNUMBER(M90))</formula>
    </cfRule>
    <cfRule type="expression" dxfId="22" priority="31">
      <formula>AND(M90&lt;=TODAY()+59,ISNUMBER(M90))</formula>
    </cfRule>
    <cfRule type="expression" dxfId="21" priority="32">
      <formula>AND(M90&gt;TODAY(),ISNUMBER(M90))</formula>
    </cfRule>
  </conditionalFormatting>
  <conditionalFormatting sqref="M90">
    <cfRule type="expression" dxfId="20" priority="27">
      <formula>AND(M90&lt;TODAY(),ISNUMBER(M90))</formula>
    </cfRule>
    <cfRule type="expression" dxfId="19" priority="28">
      <formula>AND(M90&lt;=TODAY()+59,ISNUMBER(M90))</formula>
    </cfRule>
    <cfRule type="expression" dxfId="18" priority="29">
      <formula>AND(M90&gt;TODAY(),ISNUMBER(M90))</formula>
    </cfRule>
  </conditionalFormatting>
  <conditionalFormatting sqref="M91">
    <cfRule type="expression" dxfId="17" priority="24">
      <formula>AND(M91&lt;TODAY(),ISNUMBER(M91))</formula>
    </cfRule>
    <cfRule type="expression" dxfId="16" priority="25">
      <formula>AND(M91&lt;=TODAY()+59,ISNUMBER(M91))</formula>
    </cfRule>
    <cfRule type="expression" dxfId="15" priority="26">
      <formula>AND(M91&gt;TODAY(),ISNUMBER(M91))</formula>
    </cfRule>
  </conditionalFormatting>
  <conditionalFormatting sqref="M91">
    <cfRule type="expression" dxfId="14" priority="21">
      <formula>AND(M91&lt;TODAY(),ISNUMBER(M91))</formula>
    </cfRule>
    <cfRule type="expression" dxfId="13" priority="22">
      <formula>AND(M91&lt;=TODAY()+59,ISNUMBER(M91))</formula>
    </cfRule>
    <cfRule type="expression" dxfId="12" priority="23">
      <formula>AND(M91&gt;TODAY(),ISNUMBER(M91))</formula>
    </cfRule>
  </conditionalFormatting>
  <conditionalFormatting sqref="M91">
    <cfRule type="expression" dxfId="11" priority="18">
      <formula>AND(M91&lt;TODAY(),ISNUMBER(M91))</formula>
    </cfRule>
    <cfRule type="expression" dxfId="10" priority="19">
      <formula>AND(M91&lt;=TODAY()+59,ISNUMBER(M91))</formula>
    </cfRule>
    <cfRule type="expression" dxfId="9" priority="20">
      <formula>AND(M91&gt;TODAY(),ISNUMBER(M91))</formula>
    </cfRule>
  </conditionalFormatting>
  <conditionalFormatting sqref="M92">
    <cfRule type="expression" dxfId="8" priority="7">
      <formula>AND(M92&lt;TODAY(),ISNUMBER(M92))</formula>
    </cfRule>
    <cfRule type="expression" dxfId="7" priority="8">
      <formula>AND(M92&lt;=TODAY()+59,ISNUMBER(M92))</formula>
    </cfRule>
    <cfRule type="expression" dxfId="6" priority="9">
      <formula>AND(M92&gt;TODAY(),ISNUMBER(M92))</formula>
    </cfRule>
  </conditionalFormatting>
  <conditionalFormatting sqref="M92">
    <cfRule type="expression" dxfId="5" priority="4">
      <formula>AND(M92&lt;TODAY(),ISNUMBER(M92))</formula>
    </cfRule>
    <cfRule type="expression" dxfId="4" priority="5">
      <formula>AND(M92&lt;=TODAY()+59,ISNUMBER(M92))</formula>
    </cfRule>
    <cfRule type="expression" dxfId="3" priority="6">
      <formula>AND(M92&gt;TODAY(),ISNUMBER(M92))</formula>
    </cfRule>
  </conditionalFormatting>
  <conditionalFormatting sqref="M92">
    <cfRule type="expression" dxfId="2" priority="1">
      <formula>AND(M92&lt;TODAY(),ISNUMBER(M92))</formula>
    </cfRule>
    <cfRule type="expression" dxfId="1" priority="2">
      <formula>AND(M92&lt;=TODAY()+59,ISNUMBER(M92))</formula>
    </cfRule>
    <cfRule type="expression" dxfId="0" priority="3">
      <formula>AND(M92&gt;TODAY(),ISNUMBER(M92))</formula>
    </cfRule>
  </conditionalFormatting>
  <printOptions horizontalCentered="1"/>
  <pageMargins left="0.23622047244094491" right="0.23622047244094491" top="0.43307086614173229" bottom="0.19685039370078741" header="0.15748031496062992" footer="3.6614173228346458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I19"/>
  <sheetViews>
    <sheetView tabSelected="1" workbookViewId="0">
      <selection activeCell="E13" sqref="E13"/>
    </sheetView>
  </sheetViews>
  <sheetFormatPr defaultRowHeight="15"/>
  <cols>
    <col min="1" max="1" width="16.5703125" customWidth="1"/>
    <col min="5" max="5" width="18.7109375" customWidth="1"/>
    <col min="6" max="6" width="14" customWidth="1"/>
    <col min="7" max="7" width="12.140625" customWidth="1"/>
    <col min="8" max="8" width="17.28515625" customWidth="1"/>
    <col min="9" max="9" width="15.5703125" customWidth="1"/>
    <col min="10" max="10" width="13.140625" customWidth="1"/>
    <col min="11" max="11" width="16.42578125" customWidth="1"/>
    <col min="12" max="12" width="12" customWidth="1"/>
    <col min="13" max="13" width="11.28515625" customWidth="1"/>
    <col min="15" max="15" width="16.28515625" customWidth="1"/>
    <col min="16" max="16" width="10" customWidth="1"/>
    <col min="19" max="19" width="22.42578125" customWidth="1"/>
    <col min="20" max="20" width="28.7109375" customWidth="1"/>
    <col min="21" max="21" width="22.140625" customWidth="1"/>
    <col min="22" max="22" width="13.7109375" customWidth="1"/>
    <col min="24" max="24" width="14.28515625" customWidth="1"/>
    <col min="25" max="25" width="12" customWidth="1"/>
  </cols>
  <sheetData>
    <row r="1" spans="1:269" s="158" customFormat="1">
      <c r="A1" s="158" t="s">
        <v>541</v>
      </c>
    </row>
    <row r="2" spans="1:269" s="158" customFormat="1"/>
    <row r="3" spans="1:269" s="158" customFormat="1"/>
    <row r="4" spans="1:269" s="158" customFormat="1">
      <c r="A4" s="160" t="s">
        <v>566</v>
      </c>
    </row>
    <row r="5" spans="1:269" s="158" customFormat="1">
      <c r="A5" s="160" t="s">
        <v>567</v>
      </c>
    </row>
    <row r="6" spans="1:269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</row>
    <row r="7" spans="1:269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6" t="s">
        <v>534</v>
      </c>
      <c r="Q7" s="146" t="s">
        <v>535</v>
      </c>
      <c r="R7" s="146" t="s">
        <v>536</v>
      </c>
      <c r="S7" s="181"/>
      <c r="T7" s="181"/>
      <c r="U7" s="181"/>
      <c r="V7" s="181"/>
      <c r="W7" s="181"/>
      <c r="X7" s="181"/>
      <c r="Y7" s="184"/>
      <c r="Z7" s="190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</row>
    <row r="8" spans="1:269" s="149" customFormat="1" ht="99.75" customHeight="1">
      <c r="A8" s="165" t="s">
        <v>548</v>
      </c>
      <c r="B8" s="186" t="s">
        <v>549</v>
      </c>
      <c r="C8" s="187"/>
      <c r="D8" s="161" t="s">
        <v>535</v>
      </c>
      <c r="E8" s="161" t="s">
        <v>537</v>
      </c>
      <c r="F8" s="161" t="s">
        <v>550</v>
      </c>
      <c r="G8" s="161" t="s">
        <v>551</v>
      </c>
      <c r="H8" s="161" t="s">
        <v>539</v>
      </c>
      <c r="I8" s="161" t="s">
        <v>540</v>
      </c>
      <c r="J8" s="161" t="s">
        <v>552</v>
      </c>
      <c r="K8" s="161" t="s">
        <v>550</v>
      </c>
      <c r="L8" s="162">
        <v>40700</v>
      </c>
      <c r="M8" s="162">
        <v>40700</v>
      </c>
      <c r="N8" s="162">
        <v>41051</v>
      </c>
      <c r="O8" s="161" t="s">
        <v>550</v>
      </c>
      <c r="P8" s="161" t="s">
        <v>553</v>
      </c>
      <c r="Q8" s="161" t="s">
        <v>550</v>
      </c>
      <c r="R8" s="161" t="s">
        <v>550</v>
      </c>
      <c r="S8" s="161" t="s">
        <v>554</v>
      </c>
      <c r="T8" s="161" t="s">
        <v>555</v>
      </c>
      <c r="U8" s="161" t="s">
        <v>556</v>
      </c>
      <c r="V8" s="166">
        <v>3500000</v>
      </c>
      <c r="W8" s="161" t="s">
        <v>557</v>
      </c>
      <c r="X8" s="166">
        <v>788800</v>
      </c>
      <c r="Y8" s="167">
        <v>4000000</v>
      </c>
      <c r="Z8" s="161" t="s">
        <v>552</v>
      </c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</row>
    <row r="9" spans="1:269" s="155" customFormat="1" ht="11.25"/>
    <row r="10" spans="1:269" s="155" customFormat="1" ht="11.25"/>
    <row r="11" spans="1:269" s="155" customFormat="1" ht="11.25"/>
    <row r="12" spans="1:269" s="155" customFormat="1">
      <c r="A12" s="160"/>
      <c r="B12" s="158"/>
    </row>
    <row r="13" spans="1:269" s="155" customFormat="1">
      <c r="A13" s="160"/>
      <c r="B13" s="158"/>
    </row>
    <row r="14" spans="1:269" s="155" customFormat="1" ht="11.25"/>
    <row r="15" spans="1:269" s="155" customFormat="1" ht="11.25"/>
    <row r="16" spans="1:269" s="155" customFormat="1" ht="11.25"/>
    <row r="17" s="155" customFormat="1" ht="11.25"/>
    <row r="18" s="156" customFormat="1"/>
    <row r="19" s="156" customFormat="1"/>
  </sheetData>
  <mergeCells count="21">
    <mergeCell ref="V6:V7"/>
    <mergeCell ref="F6:F7"/>
    <mergeCell ref="Y6:Y7"/>
    <mergeCell ref="Z6:Z7"/>
    <mergeCell ref="W6:W7"/>
    <mergeCell ref="X6:X7"/>
    <mergeCell ref="S6:S7"/>
    <mergeCell ref="T6:T7"/>
    <mergeCell ref="U6:U7"/>
    <mergeCell ref="P6:Q6"/>
    <mergeCell ref="G6:G7"/>
    <mergeCell ref="H6:H7"/>
    <mergeCell ref="I6:I7"/>
    <mergeCell ref="J6:J7"/>
    <mergeCell ref="K6:K7"/>
    <mergeCell ref="L6:O6"/>
    <mergeCell ref="A6:A7"/>
    <mergeCell ref="B6:C7"/>
    <mergeCell ref="D6:D7"/>
    <mergeCell ref="E6:E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HH9"/>
  <sheetViews>
    <sheetView workbookViewId="0">
      <selection activeCell="A5" sqref="A5"/>
    </sheetView>
  </sheetViews>
  <sheetFormatPr defaultRowHeight="15"/>
  <cols>
    <col min="5" max="5" width="12.28515625" customWidth="1"/>
    <col min="6" max="6" width="10.28515625" customWidth="1"/>
    <col min="7" max="7" width="11.140625" customWidth="1"/>
    <col min="8" max="8" width="16.42578125" customWidth="1"/>
    <col min="9" max="9" width="15.28515625" customWidth="1"/>
    <col min="10" max="10" width="11.140625" customWidth="1"/>
    <col min="19" max="19" width="19.7109375" customWidth="1"/>
    <col min="20" max="20" width="26.28515625" customWidth="1"/>
    <col min="21" max="21" width="22" customWidth="1"/>
    <col min="22" max="22" width="12.140625" customWidth="1"/>
    <col min="25" max="25" width="12.140625" customWidth="1"/>
    <col min="26" max="26" width="10.85546875" customWidth="1"/>
  </cols>
  <sheetData>
    <row r="4" spans="1:216">
      <c r="A4" t="s">
        <v>542</v>
      </c>
    </row>
    <row r="5" spans="1:216">
      <c r="A5" s="160"/>
    </row>
    <row r="6" spans="1:216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</row>
    <row r="7" spans="1:216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7" t="s">
        <v>534</v>
      </c>
      <c r="Q7" s="147" t="s">
        <v>535</v>
      </c>
      <c r="R7" s="147" t="s">
        <v>536</v>
      </c>
      <c r="S7" s="181"/>
      <c r="T7" s="181"/>
      <c r="U7" s="181"/>
      <c r="V7" s="181"/>
      <c r="W7" s="181"/>
      <c r="X7" s="181"/>
      <c r="Y7" s="184"/>
      <c r="Z7" s="190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</row>
    <row r="8" spans="1:216" s="149" customFormat="1" ht="99.75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554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</row>
    <row r="9" spans="1:216" s="152" customFormat="1" ht="123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</row>
  </sheetData>
  <mergeCells count="22">
    <mergeCell ref="L6:O6"/>
    <mergeCell ref="F6:F7"/>
    <mergeCell ref="B8:C8"/>
    <mergeCell ref="Y6:Y7"/>
    <mergeCell ref="Z6:Z7"/>
    <mergeCell ref="S6:S7"/>
    <mergeCell ref="T6:T7"/>
    <mergeCell ref="U6:U7"/>
    <mergeCell ref="V6:V7"/>
    <mergeCell ref="W6:W7"/>
    <mergeCell ref="X6:X7"/>
    <mergeCell ref="P6:Q6"/>
    <mergeCell ref="G6:G7"/>
    <mergeCell ref="H6:H7"/>
    <mergeCell ref="I6:I7"/>
    <mergeCell ref="J6:J7"/>
    <mergeCell ref="K6:K7"/>
    <mergeCell ref="B9:C9"/>
    <mergeCell ref="A6:A7"/>
    <mergeCell ref="B6:C7"/>
    <mergeCell ref="D6:D7"/>
    <mergeCell ref="E6:E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A9"/>
  <sheetViews>
    <sheetView workbookViewId="0">
      <selection activeCell="A5" sqref="A5"/>
    </sheetView>
  </sheetViews>
  <sheetFormatPr defaultRowHeight="15"/>
  <cols>
    <col min="5" max="5" width="13.42578125" customWidth="1"/>
    <col min="8" max="8" width="12.7109375" customWidth="1"/>
    <col min="9" max="9" width="15.85546875" customWidth="1"/>
    <col min="19" max="19" width="22" customWidth="1"/>
    <col min="20" max="20" width="23.5703125" customWidth="1"/>
    <col min="21" max="21" width="22.140625" customWidth="1"/>
    <col min="22" max="22" width="13.85546875" customWidth="1"/>
    <col min="23" max="23" width="12.28515625" customWidth="1"/>
    <col min="24" max="24" width="13.5703125" customWidth="1"/>
    <col min="25" max="25" width="11.85546875" customWidth="1"/>
    <col min="26" max="26" width="11.42578125" customWidth="1"/>
  </cols>
  <sheetData>
    <row r="1" spans="1:313" s="157" customFormat="1"/>
    <row r="2" spans="1:313" s="157" customFormat="1"/>
    <row r="3" spans="1:313" s="157" customFormat="1"/>
    <row r="4" spans="1:313" s="157" customFormat="1">
      <c r="A4" t="s">
        <v>543</v>
      </c>
    </row>
    <row r="5" spans="1:313" s="157" customFormat="1">
      <c r="A5" s="160"/>
    </row>
    <row r="6" spans="1:313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97"/>
      <c r="AB6" s="19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</row>
    <row r="7" spans="1:313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7" t="s">
        <v>534</v>
      </c>
      <c r="Q7" s="147" t="s">
        <v>535</v>
      </c>
      <c r="R7" s="147" t="s">
        <v>536</v>
      </c>
      <c r="S7" s="181"/>
      <c r="T7" s="181"/>
      <c r="U7" s="181"/>
      <c r="V7" s="181"/>
      <c r="W7" s="181"/>
      <c r="X7" s="181"/>
      <c r="Y7" s="184"/>
      <c r="Z7" s="190"/>
      <c r="AA7" s="198"/>
      <c r="AB7" s="19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</row>
    <row r="8" spans="1:313" s="149" customFormat="1" ht="116.25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554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0"/>
      <c r="AB8" s="150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  <c r="JK8" s="151"/>
      <c r="JL8" s="151"/>
      <c r="JM8" s="151"/>
      <c r="JN8" s="151"/>
      <c r="JO8" s="151"/>
      <c r="JP8" s="151"/>
      <c r="JQ8" s="151"/>
      <c r="JR8" s="151"/>
      <c r="JS8" s="151"/>
      <c r="JT8" s="151"/>
      <c r="JU8" s="151"/>
      <c r="JV8" s="151"/>
      <c r="JW8" s="151"/>
      <c r="JX8" s="151"/>
      <c r="JY8" s="151"/>
      <c r="JZ8" s="151"/>
      <c r="KA8" s="151"/>
      <c r="KB8" s="151"/>
      <c r="KC8" s="151"/>
      <c r="KD8" s="151"/>
      <c r="KE8" s="151"/>
      <c r="KF8" s="151"/>
      <c r="KG8" s="151"/>
      <c r="KH8" s="151"/>
      <c r="KI8" s="151"/>
      <c r="KJ8" s="151"/>
      <c r="KK8" s="151"/>
      <c r="KL8" s="151"/>
      <c r="KM8" s="151"/>
      <c r="KN8" s="151"/>
      <c r="KO8" s="151"/>
      <c r="KP8" s="151"/>
      <c r="KQ8" s="151"/>
      <c r="KR8" s="151"/>
      <c r="KS8" s="151"/>
      <c r="KT8" s="151"/>
      <c r="KU8" s="151"/>
      <c r="KV8" s="151"/>
      <c r="KW8" s="151"/>
      <c r="KX8" s="151"/>
      <c r="KY8" s="151"/>
      <c r="KZ8" s="151"/>
      <c r="LA8" s="151"/>
    </row>
    <row r="9" spans="1:313" s="152" customFormat="1" ht="130.5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3"/>
      <c r="AB9" s="153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  <c r="JA9" s="154"/>
      <c r="JB9" s="154"/>
      <c r="JC9" s="154"/>
      <c r="JD9" s="154"/>
      <c r="JE9" s="154"/>
      <c r="JF9" s="154"/>
      <c r="JG9" s="154"/>
      <c r="JH9" s="154"/>
      <c r="JI9" s="154"/>
      <c r="JJ9" s="154"/>
      <c r="JK9" s="154"/>
      <c r="JL9" s="154"/>
      <c r="JM9" s="154"/>
      <c r="JN9" s="154"/>
      <c r="JO9" s="154"/>
      <c r="JP9" s="154"/>
      <c r="JQ9" s="154"/>
      <c r="JR9" s="154"/>
      <c r="JS9" s="154"/>
      <c r="JT9" s="154"/>
      <c r="JU9" s="154"/>
      <c r="JV9" s="154"/>
      <c r="JW9" s="154"/>
      <c r="JX9" s="154"/>
      <c r="JY9" s="154"/>
      <c r="JZ9" s="154"/>
      <c r="KA9" s="154"/>
      <c r="KB9" s="154"/>
      <c r="KC9" s="154"/>
      <c r="KD9" s="154"/>
      <c r="KE9" s="154"/>
      <c r="KF9" s="154"/>
      <c r="KG9" s="154"/>
      <c r="KH9" s="154"/>
      <c r="KI9" s="154"/>
      <c r="KJ9" s="154"/>
      <c r="KK9" s="154"/>
      <c r="KL9" s="154"/>
      <c r="KM9" s="154"/>
      <c r="KN9" s="154"/>
      <c r="KO9" s="154"/>
      <c r="KP9" s="154"/>
      <c r="KQ9" s="154"/>
      <c r="KR9" s="154"/>
      <c r="KS9" s="154"/>
      <c r="KT9" s="154"/>
      <c r="KU9" s="154"/>
      <c r="KV9" s="154"/>
      <c r="KW9" s="154"/>
      <c r="KX9" s="154"/>
      <c r="KY9" s="154"/>
      <c r="KZ9" s="154"/>
      <c r="LA9" s="154"/>
    </row>
  </sheetData>
  <mergeCells count="24">
    <mergeCell ref="K6:K7"/>
    <mergeCell ref="G6:G7"/>
    <mergeCell ref="H6:H7"/>
    <mergeCell ref="AB6:AB7"/>
    <mergeCell ref="L6:O6"/>
    <mergeCell ref="P6:Q6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I6:I7"/>
    <mergeCell ref="J6:J7"/>
    <mergeCell ref="B9:C9"/>
    <mergeCell ref="A6:A7"/>
    <mergeCell ref="B6:C7"/>
    <mergeCell ref="D6:D7"/>
    <mergeCell ref="E6:E7"/>
    <mergeCell ref="F6:F7"/>
    <mergeCell ref="B8:C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A9"/>
  <sheetViews>
    <sheetView workbookViewId="0">
      <selection activeCell="A5" sqref="A5"/>
    </sheetView>
  </sheetViews>
  <sheetFormatPr defaultRowHeight="15"/>
  <cols>
    <col min="1" max="1" width="11.140625" customWidth="1"/>
    <col min="5" max="5" width="13.7109375" customWidth="1"/>
    <col min="7" max="7" width="10" customWidth="1"/>
    <col min="8" max="8" width="12.85546875" customWidth="1"/>
    <col min="9" max="9" width="16.28515625" customWidth="1"/>
    <col min="12" max="12" width="10" customWidth="1"/>
    <col min="13" max="13" width="9.7109375" customWidth="1"/>
    <col min="15" max="15" width="11.140625" customWidth="1"/>
    <col min="19" max="19" width="18.85546875" customWidth="1"/>
    <col min="20" max="20" width="25" customWidth="1"/>
    <col min="21" max="21" width="17.140625" customWidth="1"/>
    <col min="22" max="22" width="12" customWidth="1"/>
    <col min="23" max="23" width="10.7109375" customWidth="1"/>
    <col min="25" max="25" width="11.85546875" customWidth="1"/>
    <col min="26" max="26" width="12.7109375" customWidth="1"/>
  </cols>
  <sheetData>
    <row r="1" spans="1:313" s="157" customFormat="1"/>
    <row r="2" spans="1:313" s="157" customFormat="1"/>
    <row r="3" spans="1:313" s="157" customFormat="1"/>
    <row r="4" spans="1:313" s="157" customFormat="1">
      <c r="A4" t="s">
        <v>544</v>
      </c>
    </row>
    <row r="5" spans="1:313" s="157" customFormat="1">
      <c r="A5" s="160"/>
    </row>
    <row r="6" spans="1:313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97"/>
      <c r="AB6" s="19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</row>
    <row r="7" spans="1:313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7" t="s">
        <v>534</v>
      </c>
      <c r="Q7" s="147" t="s">
        <v>535</v>
      </c>
      <c r="R7" s="147" t="s">
        <v>536</v>
      </c>
      <c r="S7" s="181"/>
      <c r="T7" s="181"/>
      <c r="U7" s="181"/>
      <c r="V7" s="181"/>
      <c r="W7" s="181"/>
      <c r="X7" s="181"/>
      <c r="Y7" s="184"/>
      <c r="Z7" s="190"/>
      <c r="AA7" s="198"/>
      <c r="AB7" s="19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</row>
    <row r="8" spans="1:313" s="149" customFormat="1" ht="120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554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0"/>
      <c r="AB8" s="150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  <c r="JK8" s="151"/>
      <c r="JL8" s="151"/>
      <c r="JM8" s="151"/>
      <c r="JN8" s="151"/>
      <c r="JO8" s="151"/>
      <c r="JP8" s="151"/>
      <c r="JQ8" s="151"/>
      <c r="JR8" s="151"/>
      <c r="JS8" s="151"/>
      <c r="JT8" s="151"/>
      <c r="JU8" s="151"/>
      <c r="JV8" s="151"/>
      <c r="JW8" s="151"/>
      <c r="JX8" s="151"/>
      <c r="JY8" s="151"/>
      <c r="JZ8" s="151"/>
      <c r="KA8" s="151"/>
      <c r="KB8" s="151"/>
      <c r="KC8" s="151"/>
      <c r="KD8" s="151"/>
      <c r="KE8" s="151"/>
      <c r="KF8" s="151"/>
      <c r="KG8" s="151"/>
      <c r="KH8" s="151"/>
      <c r="KI8" s="151"/>
      <c r="KJ8" s="151"/>
      <c r="KK8" s="151"/>
      <c r="KL8" s="151"/>
      <c r="KM8" s="151"/>
      <c r="KN8" s="151"/>
      <c r="KO8" s="151"/>
      <c r="KP8" s="151"/>
      <c r="KQ8" s="151"/>
      <c r="KR8" s="151"/>
      <c r="KS8" s="151"/>
      <c r="KT8" s="151"/>
      <c r="KU8" s="151"/>
      <c r="KV8" s="151"/>
      <c r="KW8" s="151"/>
      <c r="KX8" s="151"/>
      <c r="KY8" s="151"/>
      <c r="KZ8" s="151"/>
      <c r="LA8" s="151"/>
    </row>
    <row r="9" spans="1:313" s="152" customFormat="1" ht="105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3"/>
      <c r="AB9" s="153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  <c r="JA9" s="154"/>
      <c r="JB9" s="154"/>
      <c r="JC9" s="154"/>
      <c r="JD9" s="154"/>
      <c r="JE9" s="154"/>
      <c r="JF9" s="154"/>
      <c r="JG9" s="154"/>
      <c r="JH9" s="154"/>
      <c r="JI9" s="154"/>
      <c r="JJ9" s="154"/>
      <c r="JK9" s="154"/>
      <c r="JL9" s="154"/>
      <c r="JM9" s="154"/>
      <c r="JN9" s="154"/>
      <c r="JO9" s="154"/>
      <c r="JP9" s="154"/>
      <c r="JQ9" s="154"/>
      <c r="JR9" s="154"/>
      <c r="JS9" s="154"/>
      <c r="JT9" s="154"/>
      <c r="JU9" s="154"/>
      <c r="JV9" s="154"/>
      <c r="JW9" s="154"/>
      <c r="JX9" s="154"/>
      <c r="JY9" s="154"/>
      <c r="JZ9" s="154"/>
      <c r="KA9" s="154"/>
      <c r="KB9" s="154"/>
      <c r="KC9" s="154"/>
      <c r="KD9" s="154"/>
      <c r="KE9" s="154"/>
      <c r="KF9" s="154"/>
      <c r="KG9" s="154"/>
      <c r="KH9" s="154"/>
      <c r="KI9" s="154"/>
      <c r="KJ9" s="154"/>
      <c r="KK9" s="154"/>
      <c r="KL9" s="154"/>
      <c r="KM9" s="154"/>
      <c r="KN9" s="154"/>
      <c r="KO9" s="154"/>
      <c r="KP9" s="154"/>
      <c r="KQ9" s="154"/>
      <c r="KR9" s="154"/>
      <c r="KS9" s="154"/>
      <c r="KT9" s="154"/>
      <c r="KU9" s="154"/>
      <c r="KV9" s="154"/>
      <c r="KW9" s="154"/>
      <c r="KX9" s="154"/>
      <c r="KY9" s="154"/>
      <c r="KZ9" s="154"/>
      <c r="LA9" s="154"/>
    </row>
  </sheetData>
  <mergeCells count="24">
    <mergeCell ref="B8:C8"/>
    <mergeCell ref="J6:J7"/>
    <mergeCell ref="K6:K7"/>
    <mergeCell ref="L6:O6"/>
    <mergeCell ref="A6:A7"/>
    <mergeCell ref="E6:E7"/>
    <mergeCell ref="F6:F7"/>
    <mergeCell ref="G6:G7"/>
    <mergeCell ref="B9:C9"/>
    <mergeCell ref="AB6:AB7"/>
    <mergeCell ref="S6:S7"/>
    <mergeCell ref="T6:T7"/>
    <mergeCell ref="U6:U7"/>
    <mergeCell ref="V6:V7"/>
    <mergeCell ref="W6:W7"/>
    <mergeCell ref="X6:X7"/>
    <mergeCell ref="AA6:AA7"/>
    <mergeCell ref="P6:Q6"/>
    <mergeCell ref="B6:C7"/>
    <mergeCell ref="D6:D7"/>
    <mergeCell ref="Y6:Y7"/>
    <mergeCell ref="Z6:Z7"/>
    <mergeCell ref="H6:H7"/>
    <mergeCell ref="I6:I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A9"/>
  <sheetViews>
    <sheetView workbookViewId="0">
      <selection activeCell="A5" sqref="A5"/>
    </sheetView>
  </sheetViews>
  <sheetFormatPr defaultRowHeight="15"/>
  <cols>
    <col min="1" max="1" width="14" customWidth="1"/>
    <col min="5" max="5" width="15.140625" customWidth="1"/>
    <col min="8" max="8" width="12.42578125" customWidth="1"/>
    <col min="9" max="9" width="18.140625" customWidth="1"/>
    <col min="10" max="10" width="11.28515625" customWidth="1"/>
    <col min="15" max="15" width="11.5703125" customWidth="1"/>
    <col min="19" max="19" width="20.140625" customWidth="1"/>
    <col min="20" max="20" width="27.28515625" customWidth="1"/>
    <col min="21" max="21" width="16.140625" customWidth="1"/>
    <col min="22" max="22" width="13.85546875" customWidth="1"/>
    <col min="23" max="23" width="14.28515625" customWidth="1"/>
    <col min="24" max="24" width="13.28515625" customWidth="1"/>
    <col min="25" max="25" width="12.42578125" customWidth="1"/>
    <col min="26" max="26" width="13.7109375" customWidth="1"/>
  </cols>
  <sheetData>
    <row r="1" spans="1:313" s="157" customFormat="1"/>
    <row r="2" spans="1:313" s="157" customFormat="1"/>
    <row r="3" spans="1:313" s="157" customFormat="1"/>
    <row r="4" spans="1:313" s="157" customFormat="1">
      <c r="A4" t="s">
        <v>545</v>
      </c>
    </row>
    <row r="5" spans="1:313" s="157" customFormat="1">
      <c r="A5" s="160"/>
    </row>
    <row r="6" spans="1:313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97"/>
      <c r="AB6" s="19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</row>
    <row r="7" spans="1:313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7" t="s">
        <v>534</v>
      </c>
      <c r="Q7" s="147" t="s">
        <v>535</v>
      </c>
      <c r="R7" s="147" t="s">
        <v>536</v>
      </c>
      <c r="S7" s="181"/>
      <c r="T7" s="181"/>
      <c r="U7" s="181"/>
      <c r="V7" s="181"/>
      <c r="W7" s="181"/>
      <c r="X7" s="181"/>
      <c r="Y7" s="184"/>
      <c r="Z7" s="190"/>
      <c r="AA7" s="198"/>
      <c r="AB7" s="19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</row>
    <row r="8" spans="1:313" s="149" customFormat="1" ht="125.25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554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0"/>
      <c r="AB8" s="150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  <c r="JK8" s="151"/>
      <c r="JL8" s="151"/>
      <c r="JM8" s="151"/>
      <c r="JN8" s="151"/>
      <c r="JO8" s="151"/>
      <c r="JP8" s="151"/>
      <c r="JQ8" s="151"/>
      <c r="JR8" s="151"/>
      <c r="JS8" s="151"/>
      <c r="JT8" s="151"/>
      <c r="JU8" s="151"/>
      <c r="JV8" s="151"/>
      <c r="JW8" s="151"/>
      <c r="JX8" s="151"/>
      <c r="JY8" s="151"/>
      <c r="JZ8" s="151"/>
      <c r="KA8" s="151"/>
      <c r="KB8" s="151"/>
      <c r="KC8" s="151"/>
      <c r="KD8" s="151"/>
      <c r="KE8" s="151"/>
      <c r="KF8" s="151"/>
      <c r="KG8" s="151"/>
      <c r="KH8" s="151"/>
      <c r="KI8" s="151"/>
      <c r="KJ8" s="151"/>
      <c r="KK8" s="151"/>
      <c r="KL8" s="151"/>
      <c r="KM8" s="151"/>
      <c r="KN8" s="151"/>
      <c r="KO8" s="151"/>
      <c r="KP8" s="151"/>
      <c r="KQ8" s="151"/>
      <c r="KR8" s="151"/>
      <c r="KS8" s="151"/>
      <c r="KT8" s="151"/>
      <c r="KU8" s="151"/>
      <c r="KV8" s="151"/>
      <c r="KW8" s="151"/>
      <c r="KX8" s="151"/>
      <c r="KY8" s="151"/>
      <c r="KZ8" s="151"/>
      <c r="LA8" s="151"/>
    </row>
    <row r="9" spans="1:313" s="152" customFormat="1" ht="121.5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3"/>
      <c r="AB9" s="153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  <c r="JA9" s="154"/>
      <c r="JB9" s="154"/>
      <c r="JC9" s="154"/>
      <c r="JD9" s="154"/>
      <c r="JE9" s="154"/>
      <c r="JF9" s="154"/>
      <c r="JG9" s="154"/>
      <c r="JH9" s="154"/>
      <c r="JI9" s="154"/>
      <c r="JJ9" s="154"/>
      <c r="JK9" s="154"/>
      <c r="JL9" s="154"/>
      <c r="JM9" s="154"/>
      <c r="JN9" s="154"/>
      <c r="JO9" s="154"/>
      <c r="JP9" s="154"/>
      <c r="JQ9" s="154"/>
      <c r="JR9" s="154"/>
      <c r="JS9" s="154"/>
      <c r="JT9" s="154"/>
      <c r="JU9" s="154"/>
      <c r="JV9" s="154"/>
      <c r="JW9" s="154"/>
      <c r="JX9" s="154"/>
      <c r="JY9" s="154"/>
      <c r="JZ9" s="154"/>
      <c r="KA9" s="154"/>
      <c r="KB9" s="154"/>
      <c r="KC9" s="154"/>
      <c r="KD9" s="154"/>
      <c r="KE9" s="154"/>
      <c r="KF9" s="154"/>
      <c r="KG9" s="154"/>
      <c r="KH9" s="154"/>
      <c r="KI9" s="154"/>
      <c r="KJ9" s="154"/>
      <c r="KK9" s="154"/>
      <c r="KL9" s="154"/>
      <c r="KM9" s="154"/>
      <c r="KN9" s="154"/>
      <c r="KO9" s="154"/>
      <c r="KP9" s="154"/>
      <c r="KQ9" s="154"/>
      <c r="KR9" s="154"/>
      <c r="KS9" s="154"/>
      <c r="KT9" s="154"/>
      <c r="KU9" s="154"/>
      <c r="KV9" s="154"/>
      <c r="KW9" s="154"/>
      <c r="KX9" s="154"/>
      <c r="KY9" s="154"/>
      <c r="KZ9" s="154"/>
      <c r="LA9" s="154"/>
    </row>
  </sheetData>
  <mergeCells count="24">
    <mergeCell ref="H6:H7"/>
    <mergeCell ref="I6:I7"/>
    <mergeCell ref="J6:J7"/>
    <mergeCell ref="E6:E7"/>
    <mergeCell ref="AA6:AA7"/>
    <mergeCell ref="K6:K7"/>
    <mergeCell ref="L6:O6"/>
    <mergeCell ref="F6:F7"/>
    <mergeCell ref="P6:Q6"/>
    <mergeCell ref="G6:G7"/>
    <mergeCell ref="AB6:AB7"/>
    <mergeCell ref="S6:S7"/>
    <mergeCell ref="T6:T7"/>
    <mergeCell ref="U6:U7"/>
    <mergeCell ref="V6:V7"/>
    <mergeCell ref="W6:W7"/>
    <mergeCell ref="X6:X7"/>
    <mergeCell ref="Y6:Y7"/>
    <mergeCell ref="Z6:Z7"/>
    <mergeCell ref="B9:C9"/>
    <mergeCell ref="B8:C8"/>
    <mergeCell ref="A6:A7"/>
    <mergeCell ref="B6:C7"/>
    <mergeCell ref="D6:D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A9"/>
  <sheetViews>
    <sheetView workbookViewId="0">
      <selection activeCell="A5" sqref="A5"/>
    </sheetView>
  </sheetViews>
  <sheetFormatPr defaultRowHeight="15"/>
  <cols>
    <col min="5" max="5" width="12.7109375" customWidth="1"/>
    <col min="8" max="9" width="15.85546875" customWidth="1"/>
    <col min="12" max="12" width="9.5703125" customWidth="1"/>
    <col min="13" max="13" width="10" customWidth="1"/>
    <col min="17" max="17" width="6.140625" customWidth="1"/>
    <col min="19" max="19" width="18.42578125" customWidth="1"/>
    <col min="20" max="20" width="29" customWidth="1"/>
    <col min="21" max="21" width="26.140625" customWidth="1"/>
    <col min="22" max="22" width="12.28515625" customWidth="1"/>
    <col min="25" max="25" width="13.42578125" customWidth="1"/>
  </cols>
  <sheetData>
    <row r="1" spans="1:313" s="157" customFormat="1"/>
    <row r="2" spans="1:313" s="157" customFormat="1"/>
    <row r="3" spans="1:313" s="157" customFormat="1"/>
    <row r="4" spans="1:313" s="157" customFormat="1">
      <c r="A4" t="s">
        <v>546</v>
      </c>
    </row>
    <row r="5" spans="1:313" s="157" customFormat="1">
      <c r="A5" s="160"/>
    </row>
    <row r="6" spans="1:313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97"/>
      <c r="AB6" s="19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</row>
    <row r="7" spans="1:313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47" t="s">
        <v>534</v>
      </c>
      <c r="Q7" s="147" t="s">
        <v>535</v>
      </c>
      <c r="R7" s="147" t="s">
        <v>536</v>
      </c>
      <c r="S7" s="181"/>
      <c r="T7" s="181"/>
      <c r="U7" s="181"/>
      <c r="V7" s="181"/>
      <c r="W7" s="181"/>
      <c r="X7" s="181"/>
      <c r="Y7" s="184"/>
      <c r="Z7" s="190"/>
      <c r="AA7" s="198"/>
      <c r="AB7" s="19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</row>
    <row r="8" spans="1:313" s="149" customFormat="1" ht="99.75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565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0"/>
      <c r="AB8" s="150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  <c r="JK8" s="151"/>
      <c r="JL8" s="151"/>
      <c r="JM8" s="151"/>
      <c r="JN8" s="151"/>
      <c r="JO8" s="151"/>
      <c r="JP8" s="151"/>
      <c r="JQ8" s="151"/>
      <c r="JR8" s="151"/>
      <c r="JS8" s="151"/>
      <c r="JT8" s="151"/>
      <c r="JU8" s="151"/>
      <c r="JV8" s="151"/>
      <c r="JW8" s="151"/>
      <c r="JX8" s="151"/>
      <c r="JY8" s="151"/>
      <c r="JZ8" s="151"/>
      <c r="KA8" s="151"/>
      <c r="KB8" s="151"/>
      <c r="KC8" s="151"/>
      <c r="KD8" s="151"/>
      <c r="KE8" s="151"/>
      <c r="KF8" s="151"/>
      <c r="KG8" s="151"/>
      <c r="KH8" s="151"/>
      <c r="KI8" s="151"/>
      <c r="KJ8" s="151"/>
      <c r="KK8" s="151"/>
      <c r="KL8" s="151"/>
      <c r="KM8" s="151"/>
      <c r="KN8" s="151"/>
      <c r="KO8" s="151"/>
      <c r="KP8" s="151"/>
      <c r="KQ8" s="151"/>
      <c r="KR8" s="151"/>
      <c r="KS8" s="151"/>
      <c r="KT8" s="151"/>
      <c r="KU8" s="151"/>
      <c r="KV8" s="151"/>
      <c r="KW8" s="151"/>
      <c r="KX8" s="151"/>
      <c r="KY8" s="151"/>
      <c r="KZ8" s="151"/>
      <c r="LA8" s="151"/>
    </row>
    <row r="9" spans="1:313" s="152" customFormat="1" ht="132.75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3"/>
      <c r="AB9" s="153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  <c r="JA9" s="154"/>
      <c r="JB9" s="154"/>
      <c r="JC9" s="154"/>
      <c r="JD9" s="154"/>
      <c r="JE9" s="154"/>
      <c r="JF9" s="154"/>
      <c r="JG9" s="154"/>
      <c r="JH9" s="154"/>
      <c r="JI9" s="154"/>
      <c r="JJ9" s="154"/>
      <c r="JK9" s="154"/>
      <c r="JL9" s="154"/>
      <c r="JM9" s="154"/>
      <c r="JN9" s="154"/>
      <c r="JO9" s="154"/>
      <c r="JP9" s="154"/>
      <c r="JQ9" s="154"/>
      <c r="JR9" s="154"/>
      <c r="JS9" s="154"/>
      <c r="JT9" s="154"/>
      <c r="JU9" s="154"/>
      <c r="JV9" s="154"/>
      <c r="JW9" s="154"/>
      <c r="JX9" s="154"/>
      <c r="JY9" s="154"/>
      <c r="JZ9" s="154"/>
      <c r="KA9" s="154"/>
      <c r="KB9" s="154"/>
      <c r="KC9" s="154"/>
      <c r="KD9" s="154"/>
      <c r="KE9" s="154"/>
      <c r="KF9" s="154"/>
      <c r="KG9" s="154"/>
      <c r="KH9" s="154"/>
      <c r="KI9" s="154"/>
      <c r="KJ9" s="154"/>
      <c r="KK9" s="154"/>
      <c r="KL9" s="154"/>
      <c r="KM9" s="154"/>
      <c r="KN9" s="154"/>
      <c r="KO9" s="154"/>
      <c r="KP9" s="154"/>
      <c r="KQ9" s="154"/>
      <c r="KR9" s="154"/>
      <c r="KS9" s="154"/>
      <c r="KT9" s="154"/>
      <c r="KU9" s="154"/>
      <c r="KV9" s="154"/>
      <c r="KW9" s="154"/>
      <c r="KX9" s="154"/>
      <c r="KY9" s="154"/>
      <c r="KZ9" s="154"/>
      <c r="LA9" s="154"/>
    </row>
  </sheetData>
  <mergeCells count="24">
    <mergeCell ref="P6:Q6"/>
    <mergeCell ref="G6:G7"/>
    <mergeCell ref="H6:H7"/>
    <mergeCell ref="I6:I7"/>
    <mergeCell ref="J6:J7"/>
    <mergeCell ref="K6:K7"/>
    <mergeCell ref="L6:O6"/>
    <mergeCell ref="Y6:Y7"/>
    <mergeCell ref="Z6:Z7"/>
    <mergeCell ref="AA6:AA7"/>
    <mergeCell ref="AB6:AB7"/>
    <mergeCell ref="S6:S7"/>
    <mergeCell ref="T6:T7"/>
    <mergeCell ref="U6:U7"/>
    <mergeCell ref="V6:V7"/>
    <mergeCell ref="W6:W7"/>
    <mergeCell ref="X6:X7"/>
    <mergeCell ref="F6:F7"/>
    <mergeCell ref="B8:C8"/>
    <mergeCell ref="B9:C9"/>
    <mergeCell ref="A6:A7"/>
    <mergeCell ref="B6:C7"/>
    <mergeCell ref="D6:D7"/>
    <mergeCell ref="E6:E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A9"/>
  <sheetViews>
    <sheetView workbookViewId="0">
      <selection activeCell="E8" sqref="E8"/>
    </sheetView>
  </sheetViews>
  <sheetFormatPr defaultRowHeight="15"/>
  <cols>
    <col min="5" max="5" width="15.28515625" customWidth="1"/>
    <col min="8" max="8" width="16" customWidth="1"/>
    <col min="9" max="9" width="15.42578125" customWidth="1"/>
    <col min="10" max="10" width="9.140625" customWidth="1"/>
    <col min="19" max="19" width="17.42578125" customWidth="1"/>
    <col min="20" max="20" width="16.7109375" customWidth="1"/>
    <col min="21" max="21" width="19" customWidth="1"/>
    <col min="22" max="22" width="12.85546875" customWidth="1"/>
    <col min="23" max="23" width="12.42578125" customWidth="1"/>
    <col min="24" max="24" width="10.85546875" customWidth="1"/>
    <col min="25" max="25" width="13" customWidth="1"/>
    <col min="26" max="26" width="10.5703125" customWidth="1"/>
  </cols>
  <sheetData>
    <row r="1" spans="1:313" s="157" customFormat="1"/>
    <row r="2" spans="1:313" s="157" customFormat="1"/>
    <row r="3" spans="1:313" s="157" customFormat="1"/>
    <row r="4" spans="1:313" s="157" customFormat="1">
      <c r="A4" s="160" t="s">
        <v>547</v>
      </c>
    </row>
    <row r="5" spans="1:313" s="157" customFormat="1">
      <c r="A5" s="160"/>
    </row>
    <row r="6" spans="1:313" s="143" customFormat="1" ht="18.75" customHeight="1">
      <c r="A6" s="180" t="s">
        <v>512</v>
      </c>
      <c r="B6" s="182" t="s">
        <v>513</v>
      </c>
      <c r="C6" s="183"/>
      <c r="D6" s="180" t="s">
        <v>514</v>
      </c>
      <c r="E6" s="180" t="s">
        <v>515</v>
      </c>
      <c r="F6" s="188" t="s">
        <v>516</v>
      </c>
      <c r="G6" s="188" t="s">
        <v>517</v>
      </c>
      <c r="H6" s="180" t="s">
        <v>518</v>
      </c>
      <c r="I6" s="180" t="s">
        <v>519</v>
      </c>
      <c r="J6" s="180" t="s">
        <v>520</v>
      </c>
      <c r="K6" s="180" t="s">
        <v>521</v>
      </c>
      <c r="L6" s="193" t="s">
        <v>5</v>
      </c>
      <c r="M6" s="194"/>
      <c r="N6" s="194"/>
      <c r="O6" s="192"/>
      <c r="P6" s="191" t="s">
        <v>522</v>
      </c>
      <c r="Q6" s="192"/>
      <c r="R6" s="144" t="s">
        <v>523</v>
      </c>
      <c r="S6" s="180" t="s">
        <v>524</v>
      </c>
      <c r="T6" s="180" t="s">
        <v>525</v>
      </c>
      <c r="U6" s="180" t="s">
        <v>526</v>
      </c>
      <c r="V6" s="180" t="s">
        <v>527</v>
      </c>
      <c r="W6" s="180" t="s">
        <v>528</v>
      </c>
      <c r="X6" s="180" t="s">
        <v>529</v>
      </c>
      <c r="Y6" s="188" t="s">
        <v>530</v>
      </c>
      <c r="Z6" s="189" t="s">
        <v>531</v>
      </c>
      <c r="AA6" s="197"/>
      <c r="AB6" s="19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</row>
    <row r="7" spans="1:313" s="143" customFormat="1" ht="26.25" customHeight="1">
      <c r="A7" s="181"/>
      <c r="B7" s="184"/>
      <c r="C7" s="185"/>
      <c r="D7" s="181"/>
      <c r="E7" s="181"/>
      <c r="F7" s="184"/>
      <c r="G7" s="184"/>
      <c r="H7" s="181"/>
      <c r="I7" s="181"/>
      <c r="J7" s="181"/>
      <c r="K7" s="181"/>
      <c r="L7" s="145" t="s">
        <v>532</v>
      </c>
      <c r="M7" s="145" t="s">
        <v>9</v>
      </c>
      <c r="N7" s="145" t="s">
        <v>10</v>
      </c>
      <c r="O7" s="145" t="s">
        <v>533</v>
      </c>
      <c r="P7" s="159" t="s">
        <v>534</v>
      </c>
      <c r="Q7" s="159" t="s">
        <v>535</v>
      </c>
      <c r="R7" s="159" t="s">
        <v>536</v>
      </c>
      <c r="S7" s="181"/>
      <c r="T7" s="181"/>
      <c r="U7" s="181"/>
      <c r="V7" s="181"/>
      <c r="W7" s="181"/>
      <c r="X7" s="181"/>
      <c r="Y7" s="184"/>
      <c r="Z7" s="190"/>
      <c r="AA7" s="198"/>
      <c r="AB7" s="19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</row>
    <row r="8" spans="1:313" s="149" customFormat="1" ht="178.5" customHeight="1">
      <c r="A8" s="165" t="s">
        <v>548</v>
      </c>
      <c r="B8" s="186" t="s">
        <v>549</v>
      </c>
      <c r="C8" s="187"/>
      <c r="D8" s="163" t="s">
        <v>535</v>
      </c>
      <c r="E8" s="163" t="s">
        <v>537</v>
      </c>
      <c r="F8" s="163" t="s">
        <v>550</v>
      </c>
      <c r="G8" s="163" t="s">
        <v>551</v>
      </c>
      <c r="H8" s="163" t="s">
        <v>539</v>
      </c>
      <c r="I8" s="163" t="s">
        <v>540</v>
      </c>
      <c r="J8" s="163" t="s">
        <v>552</v>
      </c>
      <c r="K8" s="163" t="s">
        <v>550</v>
      </c>
      <c r="L8" s="164">
        <v>40700</v>
      </c>
      <c r="M8" s="164">
        <v>40700</v>
      </c>
      <c r="N8" s="164">
        <v>41051</v>
      </c>
      <c r="O8" s="163" t="s">
        <v>550</v>
      </c>
      <c r="P8" s="163" t="s">
        <v>553</v>
      </c>
      <c r="Q8" s="163" t="s">
        <v>550</v>
      </c>
      <c r="R8" s="163" t="s">
        <v>550</v>
      </c>
      <c r="S8" s="163" t="s">
        <v>554</v>
      </c>
      <c r="T8" s="163" t="s">
        <v>555</v>
      </c>
      <c r="U8" s="163" t="s">
        <v>556</v>
      </c>
      <c r="V8" s="166">
        <v>3500000</v>
      </c>
      <c r="W8" s="163" t="s">
        <v>557</v>
      </c>
      <c r="X8" s="166">
        <v>788800</v>
      </c>
      <c r="Y8" s="167">
        <v>4000000</v>
      </c>
      <c r="Z8" s="163" t="s">
        <v>552</v>
      </c>
      <c r="AA8" s="150"/>
      <c r="AB8" s="150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  <c r="JK8" s="151"/>
      <c r="JL8" s="151"/>
      <c r="JM8" s="151"/>
      <c r="JN8" s="151"/>
      <c r="JO8" s="151"/>
      <c r="JP8" s="151"/>
      <c r="JQ8" s="151"/>
      <c r="JR8" s="151"/>
      <c r="JS8" s="151"/>
      <c r="JT8" s="151"/>
      <c r="JU8" s="151"/>
      <c r="JV8" s="151"/>
      <c r="JW8" s="151"/>
      <c r="JX8" s="151"/>
      <c r="JY8" s="151"/>
      <c r="JZ8" s="151"/>
      <c r="KA8" s="151"/>
      <c r="KB8" s="151"/>
      <c r="KC8" s="151"/>
      <c r="KD8" s="151"/>
      <c r="KE8" s="151"/>
      <c r="KF8" s="151"/>
      <c r="KG8" s="151"/>
      <c r="KH8" s="151"/>
      <c r="KI8" s="151"/>
      <c r="KJ8" s="151"/>
      <c r="KK8" s="151"/>
      <c r="KL8" s="151"/>
      <c r="KM8" s="151"/>
      <c r="KN8" s="151"/>
      <c r="KO8" s="151"/>
      <c r="KP8" s="151"/>
      <c r="KQ8" s="151"/>
      <c r="KR8" s="151"/>
      <c r="KS8" s="151"/>
      <c r="KT8" s="151"/>
      <c r="KU8" s="151"/>
      <c r="KV8" s="151"/>
      <c r="KW8" s="151"/>
      <c r="KX8" s="151"/>
      <c r="KY8" s="151"/>
      <c r="KZ8" s="151"/>
      <c r="LA8" s="151"/>
    </row>
    <row r="9" spans="1:313" s="152" customFormat="1" ht="192" customHeight="1">
      <c r="A9" s="168" t="s">
        <v>563</v>
      </c>
      <c r="B9" s="195" t="s">
        <v>558</v>
      </c>
      <c r="C9" s="196"/>
      <c r="D9" s="163" t="s">
        <v>535</v>
      </c>
      <c r="E9" s="163" t="s">
        <v>537</v>
      </c>
      <c r="F9" s="169" t="s">
        <v>558</v>
      </c>
      <c r="G9" s="163" t="s">
        <v>535</v>
      </c>
      <c r="H9" s="163" t="s">
        <v>539</v>
      </c>
      <c r="I9" s="163" t="s">
        <v>559</v>
      </c>
      <c r="J9" s="163" t="s">
        <v>564</v>
      </c>
      <c r="K9" s="163" t="s">
        <v>558</v>
      </c>
      <c r="L9" s="164">
        <v>39447</v>
      </c>
      <c r="M9" s="163" t="s">
        <v>535</v>
      </c>
      <c r="N9" s="164">
        <v>41414</v>
      </c>
      <c r="O9" s="163" t="s">
        <v>558</v>
      </c>
      <c r="P9" s="163" t="s">
        <v>553</v>
      </c>
      <c r="Q9" s="163" t="s">
        <v>558</v>
      </c>
      <c r="R9" s="163" t="s">
        <v>558</v>
      </c>
      <c r="S9" s="163" t="s">
        <v>538</v>
      </c>
      <c r="T9" s="163" t="s">
        <v>561</v>
      </c>
      <c r="U9" s="163" t="s">
        <v>562</v>
      </c>
      <c r="V9" s="166">
        <v>3250000</v>
      </c>
      <c r="W9" s="163" t="s">
        <v>557</v>
      </c>
      <c r="X9" s="163" t="s">
        <v>560</v>
      </c>
      <c r="Y9" s="166">
        <v>3250000</v>
      </c>
      <c r="Z9" s="163" t="s">
        <v>564</v>
      </c>
      <c r="AA9" s="153"/>
      <c r="AB9" s="153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  <c r="JA9" s="154"/>
      <c r="JB9" s="154"/>
      <c r="JC9" s="154"/>
      <c r="JD9" s="154"/>
      <c r="JE9" s="154"/>
      <c r="JF9" s="154"/>
      <c r="JG9" s="154"/>
      <c r="JH9" s="154"/>
      <c r="JI9" s="154"/>
      <c r="JJ9" s="154"/>
      <c r="JK9" s="154"/>
      <c r="JL9" s="154"/>
      <c r="JM9" s="154"/>
      <c r="JN9" s="154"/>
      <c r="JO9" s="154"/>
      <c r="JP9" s="154"/>
      <c r="JQ9" s="154"/>
      <c r="JR9" s="154"/>
      <c r="JS9" s="154"/>
      <c r="JT9" s="154"/>
      <c r="JU9" s="154"/>
      <c r="JV9" s="154"/>
      <c r="JW9" s="154"/>
      <c r="JX9" s="154"/>
      <c r="JY9" s="154"/>
      <c r="JZ9" s="154"/>
      <c r="KA9" s="154"/>
      <c r="KB9" s="154"/>
      <c r="KC9" s="154"/>
      <c r="KD9" s="154"/>
      <c r="KE9" s="154"/>
      <c r="KF9" s="154"/>
      <c r="KG9" s="154"/>
      <c r="KH9" s="154"/>
      <c r="KI9" s="154"/>
      <c r="KJ9" s="154"/>
      <c r="KK9" s="154"/>
      <c r="KL9" s="154"/>
      <c r="KM9" s="154"/>
      <c r="KN9" s="154"/>
      <c r="KO9" s="154"/>
      <c r="KP9" s="154"/>
      <c r="KQ9" s="154"/>
      <c r="KR9" s="154"/>
      <c r="KS9" s="154"/>
      <c r="KT9" s="154"/>
      <c r="KU9" s="154"/>
      <c r="KV9" s="154"/>
      <c r="KW9" s="154"/>
      <c r="KX9" s="154"/>
      <c r="KY9" s="154"/>
      <c r="KZ9" s="154"/>
      <c r="LA9" s="154"/>
    </row>
  </sheetData>
  <mergeCells count="24">
    <mergeCell ref="AA6:AA7"/>
    <mergeCell ref="L6:O6"/>
    <mergeCell ref="P6:Q6"/>
    <mergeCell ref="K6:K7"/>
    <mergeCell ref="A6:A7"/>
    <mergeCell ref="H6:H7"/>
    <mergeCell ref="I6:I7"/>
    <mergeCell ref="J6:J7"/>
    <mergeCell ref="B8:C8"/>
    <mergeCell ref="Y6:Y7"/>
    <mergeCell ref="Z6:Z7"/>
    <mergeCell ref="B9:C9"/>
    <mergeCell ref="AB6:AB7"/>
    <mergeCell ref="W6:W7"/>
    <mergeCell ref="X6:X7"/>
    <mergeCell ref="B6:C7"/>
    <mergeCell ref="D6:D7"/>
    <mergeCell ref="E6:E7"/>
    <mergeCell ref="F6:F7"/>
    <mergeCell ref="G6:G7"/>
    <mergeCell ref="S6:S7"/>
    <mergeCell ref="T6:T7"/>
    <mergeCell ref="U6:U7"/>
    <mergeCell ref="V6:V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0" sqref="N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Vigentes</vt:lpstr>
      <vt:lpstr>Convênios 2021</vt:lpstr>
      <vt:lpstr>Convênios 2020</vt:lpstr>
      <vt:lpstr>Convênios 2019</vt:lpstr>
      <vt:lpstr>Convênios 2018</vt:lpstr>
      <vt:lpstr>Convênios 2017</vt:lpstr>
      <vt:lpstr>Convênios 2016</vt:lpstr>
      <vt:lpstr>Convênios 2015</vt:lpstr>
      <vt:lpstr>plan</vt:lpstr>
      <vt:lpstr>Vigentes!Area_de_impressao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Filipe Petrus Bezerra de Figueiredo</cp:lastModifiedBy>
  <cp:lastPrinted>2020-01-07T17:14:36Z</cp:lastPrinted>
  <dcterms:created xsi:type="dcterms:W3CDTF">2015-08-31T13:08:11Z</dcterms:created>
  <dcterms:modified xsi:type="dcterms:W3CDTF">2021-12-14T23:04:01Z</dcterms:modified>
</cp:coreProperties>
</file>