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4355" windowHeight="4680" tabRatio="763" activeTab="2"/>
  </bookViews>
  <sheets>
    <sheet name="C.COMISSIONADOS" sheetId="1" r:id="rId1"/>
    <sheet name="FUNÇÕES" sheetId="6" r:id="rId2"/>
    <sheet name="MOVIMENTAÇÕES" sheetId="5" r:id="rId3"/>
    <sheet name="SRA" sheetId="15" r:id="rId4"/>
    <sheet name="EQUIVALÊNCIA" sheetId="16" r:id="rId5"/>
  </sheets>
  <externalReferences>
    <externalReference r:id="rId6"/>
  </externalReferences>
  <definedNames>
    <definedName name="_xlnm._FilterDatabase" localSheetId="2" hidden="1">MOVIMENTAÇÕES!$B$3:$H$18</definedName>
    <definedName name="_xlnm.Print_Titles" localSheetId="0">C.COMISSIONADOS!$1:$6</definedName>
  </definedNames>
  <calcPr calcId="125725"/>
</workbook>
</file>

<file path=xl/calcChain.xml><?xml version="1.0" encoding="utf-8"?>
<calcChain xmlns="http://schemas.openxmlformats.org/spreadsheetml/2006/main">
  <c r="D78" i="6"/>
  <c r="C18" i="5" l="1"/>
  <c r="C19"/>
  <c r="C20"/>
  <c r="C21"/>
  <c r="C22"/>
  <c r="C23"/>
  <c r="C24"/>
  <c r="C25"/>
  <c r="C26"/>
  <c r="C27"/>
  <c r="C28"/>
  <c r="D20"/>
  <c r="D21"/>
  <c r="D22"/>
  <c r="D23"/>
  <c r="D24"/>
  <c r="D25"/>
  <c r="D26"/>
  <c r="D27"/>
  <c r="D28"/>
  <c r="C37" l="1"/>
  <c r="D37"/>
  <c r="C38"/>
  <c r="D38"/>
  <c r="A5" l="1"/>
  <c r="C4"/>
  <c r="C5"/>
  <c r="C6"/>
  <c r="C7"/>
  <c r="C8"/>
  <c r="C9"/>
  <c r="C10"/>
  <c r="C11"/>
  <c r="C12"/>
  <c r="C13"/>
  <c r="C16"/>
  <c r="C14"/>
  <c r="C15"/>
  <c r="C17"/>
  <c r="C33"/>
  <c r="C34"/>
  <c r="C35"/>
  <c r="C36"/>
  <c r="C39"/>
  <c r="C40"/>
  <c r="C41"/>
  <c r="C42"/>
  <c r="C43"/>
  <c r="C44"/>
  <c r="C45"/>
  <c r="C46"/>
  <c r="C47"/>
  <c r="C48"/>
  <c r="C49"/>
  <c r="C50"/>
  <c r="C51"/>
  <c r="D33"/>
  <c r="D34"/>
  <c r="D35"/>
  <c r="D36"/>
  <c r="D39"/>
  <c r="D40"/>
  <c r="D41"/>
  <c r="D42"/>
  <c r="D43"/>
  <c r="D44"/>
  <c r="D45"/>
  <c r="D46"/>
  <c r="D47"/>
  <c r="D48"/>
  <c r="D49"/>
  <c r="D50"/>
  <c r="D51"/>
  <c r="D4"/>
  <c r="D5"/>
  <c r="D6"/>
  <c r="D7"/>
  <c r="D8"/>
  <c r="D9"/>
  <c r="D10"/>
  <c r="D11"/>
  <c r="D12"/>
  <c r="D13"/>
  <c r="D16"/>
  <c r="D14"/>
  <c r="D15"/>
  <c r="D19"/>
  <c r="D18"/>
  <c r="D17"/>
  <c r="A34" l="1"/>
  <c r="A35" s="1"/>
  <c r="A36" s="1"/>
  <c r="A37" s="1"/>
  <c r="A38" s="1"/>
  <c r="A39" s="1"/>
  <c r="A40" s="1"/>
  <c r="A41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C52" l="1"/>
  <c r="C53"/>
  <c r="C54"/>
  <c r="C55"/>
  <c r="C56"/>
  <c r="C57"/>
  <c r="D52" l="1"/>
  <c r="D53"/>
  <c r="D54"/>
  <c r="D55"/>
  <c r="D56"/>
  <c r="D57" l="1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G37" i="16"/>
  <c r="H37"/>
  <c r="F37"/>
  <c r="E37"/>
  <c r="F36"/>
  <c r="G36"/>
  <c r="H36"/>
  <c r="H33"/>
  <c r="H34"/>
  <c r="H35"/>
  <c r="H32"/>
  <c r="E30"/>
  <c r="F30"/>
  <c r="G30"/>
  <c r="H30"/>
  <c r="H10"/>
  <c r="D37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10"/>
  <c r="G35"/>
  <c r="G34"/>
  <c r="G33"/>
  <c r="G32"/>
  <c r="D30"/>
  <c r="A9" i="6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4" s="1"/>
  <c r="A35" s="1"/>
  <c r="L54" i="1" l="1"/>
  <c r="L53"/>
  <c r="L52"/>
  <c r="D53"/>
  <c r="D52"/>
  <c r="L51" l="1"/>
  <c r="A64" i="6"/>
  <c r="A63"/>
  <c r="L8" i="1" l="1"/>
  <c r="A9"/>
  <c r="A10" s="1"/>
  <c r="A11" s="1"/>
  <c r="A12" s="1"/>
  <c r="A14" s="1"/>
  <c r="A16" s="1"/>
  <c r="A17" s="1"/>
  <c r="A18" s="1"/>
  <c r="A19" s="1"/>
  <c r="A20" s="1"/>
  <c r="A21" s="1"/>
  <c r="A23" s="1"/>
  <c r="A24" s="1"/>
  <c r="A25" s="1"/>
  <c r="A26" s="1"/>
  <c r="A27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L9"/>
  <c r="L10"/>
  <c r="L11"/>
  <c r="L12"/>
  <c r="L14"/>
  <c r="L16"/>
  <c r="L17"/>
  <c r="L18"/>
  <c r="L19"/>
  <c r="L20"/>
  <c r="L21"/>
  <c r="L23"/>
  <c r="L24"/>
  <c r="L25"/>
  <c r="L26"/>
  <c r="L27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66"/>
  <c r="L75"/>
  <c r="L76"/>
  <c r="L77"/>
  <c r="L78"/>
  <c r="L79"/>
  <c r="L80"/>
  <c r="L81"/>
  <c r="L82"/>
  <c r="L83"/>
  <c r="L84"/>
  <c r="L86"/>
  <c r="L87"/>
  <c r="L88"/>
  <c r="L89"/>
  <c r="L90"/>
  <c r="A51" l="1"/>
  <c r="A52" s="1"/>
  <c r="A53" s="1"/>
  <c r="A54" s="1"/>
  <c r="A56" s="1"/>
  <c r="A57" s="1"/>
  <c r="A58" s="1"/>
  <c r="A59" s="1"/>
  <c r="A60" s="1"/>
  <c r="A61" s="1"/>
  <c r="A62" s="1"/>
  <c r="A63" s="1"/>
  <c r="A64" s="1"/>
  <c r="A66" s="1"/>
  <c r="A68" s="1"/>
  <c r="A69" s="1"/>
  <c r="A70" s="1"/>
  <c r="A71" s="1"/>
  <c r="A72" s="1"/>
  <c r="A73" s="1"/>
  <c r="A75" s="1"/>
  <c r="A76" s="1"/>
  <c r="A77" s="1"/>
  <c r="A78" s="1"/>
  <c r="A79" s="1"/>
  <c r="A80" s="1"/>
  <c r="A81" s="1"/>
  <c r="A82" s="1"/>
  <c r="A83" s="1"/>
  <c r="A84" s="1"/>
  <c r="A86" s="1"/>
  <c r="A87" s="1"/>
  <c r="A88" s="1"/>
  <c r="A89" s="1"/>
  <c r="A90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E127" s="1"/>
  <c r="E128" s="1"/>
</calcChain>
</file>

<file path=xl/sharedStrings.xml><?xml version="1.0" encoding="utf-8"?>
<sst xmlns="http://schemas.openxmlformats.org/spreadsheetml/2006/main" count="2346" uniqueCount="985">
  <si>
    <t>RELAÇÃO DE COMISSIONADOS</t>
  </si>
  <si>
    <t>CORHU/DIVAP</t>
  </si>
  <si>
    <t>Nº ORD.</t>
  </si>
  <si>
    <t>Matricula</t>
  </si>
  <si>
    <t>VINCULO</t>
  </si>
  <si>
    <t>Nome</t>
  </si>
  <si>
    <t>Data Admis.</t>
  </si>
  <si>
    <t>CARGO</t>
  </si>
  <si>
    <t>LOTAÇÃO</t>
  </si>
  <si>
    <t>GRAT. COMISSIONADA</t>
  </si>
  <si>
    <t>TOTAL</t>
  </si>
  <si>
    <t>PORTARIA / ATA</t>
  </si>
  <si>
    <t>DATA</t>
  </si>
  <si>
    <t>COM</t>
  </si>
  <si>
    <t>AFOGADOS</t>
  </si>
  <si>
    <t>ARCOVERDE</t>
  </si>
  <si>
    <t>BELO JADIM</t>
  </si>
  <si>
    <t>CARPINA</t>
  </si>
  <si>
    <t>CORDEIRO</t>
  </si>
  <si>
    <t>FLORIANO PEIXOTO-METRO</t>
  </si>
  <si>
    <t>LIMOEIRO</t>
  </si>
  <si>
    <t>PEIXINHOS</t>
  </si>
  <si>
    <t>PESQUEIRA</t>
  </si>
  <si>
    <t>PRAZERES</t>
  </si>
  <si>
    <t>SANTA CRUZ DO CAPIBARIBE</t>
  </si>
  <si>
    <t>SÃO LOURENÇO</t>
  </si>
  <si>
    <t>SERRA TALHADA</t>
  </si>
  <si>
    <t>TIMBAÚBA</t>
  </si>
  <si>
    <t>ARARIPINA</t>
  </si>
  <si>
    <t>VITORIA</t>
  </si>
  <si>
    <t>SALGUEIRO</t>
  </si>
  <si>
    <t>PALMARES</t>
  </si>
  <si>
    <t>BONITO</t>
  </si>
  <si>
    <t>BOM CONSELHO</t>
  </si>
  <si>
    <t>LAJEDO</t>
  </si>
  <si>
    <t>EXU</t>
  </si>
  <si>
    <t>ST CRUZ DE MALTA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</si>
  <si>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</si>
  <si>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</si>
  <si>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</si>
  <si>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</si>
  <si>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</si>
  <si>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ASSES-ASSESSORIA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</si>
  <si>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</si>
  <si>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</si>
  <si>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</si>
  <si>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</si>
  <si>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</si>
  <si>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</si>
  <si>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</si>
  <si>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</si>
  <si>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</si>
  <si>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</si>
  <si>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ADIJENE RODRIGUES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</si>
  <si>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</si>
  <si>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</si>
  <si>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</si>
  <si>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</si>
  <si>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</si>
  <si>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</si>
  <si>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</si>
  <si>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</si>
  <si>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</si>
  <si>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</si>
  <si>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</si>
  <si>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</si>
  <si>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</si>
  <si>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</si>
  <si>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</si>
  <si>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</si>
  <si>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</si>
  <si>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</si>
  <si>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</si>
  <si>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</si>
  <si>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</si>
  <si>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</si>
  <si>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</si>
  <si>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</si>
  <si>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MANOEL NETO DINIZ</t>
  </si>
  <si>
    <t>GEORGE HAROLD DE B  WALMSLEY</t>
  </si>
  <si>
    <t>COPCP- COORD. DE PLANEJ. E CONTROLE PROD</t>
  </si>
  <si>
    <t>MARIA ROSEANE DOS A CLEMENTINO</t>
  </si>
  <si>
    <t>COORDENADOR DE PRODUÇÃO</t>
  </si>
  <si>
    <t>COPRO- COORD.DE PRODUCAO</t>
  </si>
  <si>
    <t>AMANDA TATIANE C  DE OLIVEIRA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</si>
  <si>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</si>
  <si>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</si>
  <si>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</si>
  <si>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</si>
  <si>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</si>
  <si>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</si>
  <si>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COORDENADORA DE CONTABILIDADE</t>
  </si>
  <si>
    <t>COCON - COORDENADORIA DE CONTABILIDADE</t>
  </si>
  <si>
    <t>DIR REL INSTITUCIONA</t>
  </si>
  <si>
    <t>DIRIN - DIRETORIA. DE RELAC. INSTITUC.</t>
  </si>
  <si>
    <t>ATA CONS. ADM</t>
  </si>
  <si>
    <t>DIR. ADM. FINANCEIRO</t>
  </si>
  <si>
    <t>DIRAF-DIRETORIA ADMINISTR.E FINANCEIRA</t>
  </si>
  <si>
    <t>DIRETOR COMERCIAL</t>
  </si>
  <si>
    <t>DICOM- DIRETORIA COMERCIAL</t>
  </si>
  <si>
    <t>LEDUAR GUEDES DE LIMA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</si>
  <si>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</si>
  <si>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</si>
  <si>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</si>
  <si>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</si>
  <si>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</si>
  <si>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</si>
  <si>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</si>
  <si>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</si>
  <si>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</si>
  <si>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FILIPE PETRUS B DE FIGUEIREDO</t>
  </si>
  <si>
    <t>SUJUR - SUPERINTENDENTE JURIDICO</t>
  </si>
  <si>
    <t>SUCOM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</si>
  <si>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</si>
  <si>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</si>
  <si>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</si>
  <si>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</si>
  <si>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</si>
  <si>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</si>
  <si>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</si>
  <si>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</si>
  <si>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MIGUEL WILSON REGUEIRA</t>
  </si>
  <si>
    <t>Vinculo</t>
  </si>
  <si>
    <t>LUCIENE TORRES GALINDO DE MELO</t>
  </si>
  <si>
    <t>SRA</t>
  </si>
  <si>
    <t>Grat. Funcao</t>
  </si>
  <si>
    <t>CASA AMARELA</t>
  </si>
  <si>
    <t>TIP</t>
  </si>
  <si>
    <t>SÃO BENTO DO UNA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</si>
  <si>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</si>
  <si>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</si>
  <si>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</si>
  <si>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</si>
  <si>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</si>
  <si>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</si>
  <si>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>RITA DE CASSIA CHAGAS</t>
  </si>
  <si>
    <t xml:space="preserve">OP. DE PROD. IND.   </t>
  </si>
  <si>
    <t>Apoio I</t>
  </si>
  <si>
    <t>KLEYTON DA SILVA A PEREIRA</t>
  </si>
  <si>
    <t>TEC UTI TRA EFLUENTE</t>
  </si>
  <si>
    <t>SANDRA EMIDIO PEREIRA</t>
  </si>
  <si>
    <t>TEC. EM ADM. E FIN.</t>
  </si>
  <si>
    <t>Apoio II</t>
  </si>
  <si>
    <t>HERON VILAR DE ANDRADE</t>
  </si>
  <si>
    <t>DISEG - DIVISAO DE SERVICOS GERAIS</t>
  </si>
  <si>
    <t>ASS. DE SERVICOS</t>
  </si>
  <si>
    <t>DIVCO - DIVISAO DE COMPRAS</t>
  </si>
  <si>
    <t>ANTONIO SOARES DE MELO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</si>
  <si>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</si>
  <si>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</si>
  <si>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</si>
  <si>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</si>
  <si>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</si>
  <si>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DENILSON DE SANTANA NEVES</t>
  </si>
  <si>
    <t>RAFAELLA ALVES DE ARAUJO SILVA</t>
  </si>
  <si>
    <t xml:space="preserve">PAULA FRASSINETTI S L BELIAN  </t>
  </si>
  <si>
    <t xml:space="preserve">TEC. EM ADM. E FIN. </t>
  </si>
  <si>
    <t>Chefe de Divisão</t>
  </si>
  <si>
    <t>JOSE IRANILDO DE ANDRADE SILVA</t>
  </si>
  <si>
    <t>CARLOS HENRIQUE LIMA DE MELO</t>
  </si>
  <si>
    <t>REINALDO PEREIRA DA SILVA</t>
  </si>
  <si>
    <t>FRANCISCO DE ASSIS DE OLIVEIRA</t>
  </si>
  <si>
    <t>DIFIS- DIVISAO FISCAL</t>
  </si>
  <si>
    <t>ANALISTA CONTABIL</t>
  </si>
  <si>
    <t>FREDERICO JOSE C  DA NOBREGA</t>
  </si>
  <si>
    <t>ELCY SILVA DE ARAUJO</t>
  </si>
  <si>
    <t>FARMACEUTICO IND</t>
  </si>
  <si>
    <t>DEBORAH BEZERRA MONTEIRO</t>
  </si>
  <si>
    <t>MARCOS ANDRE CUNHA DE OLIVEIRA</t>
  </si>
  <si>
    <t>SEVERINO GRANGEIRO JUNIOR</t>
  </si>
  <si>
    <t>DIMIC - DIVISÃO DE MICROBIOLOGIA</t>
  </si>
  <si>
    <t>SILVIA RENATA QUEIROZ D FARIAS</t>
  </si>
  <si>
    <t>TEREZA RAQUEL F ALMEIDA</t>
  </si>
  <si>
    <t>CRISTIANE R  DE O  GONCALVES</t>
  </si>
  <si>
    <t>BRUNO AIRES DOS SANTOS</t>
  </si>
  <si>
    <t xml:space="preserve">FARMACEUTICO IND    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</si>
  <si>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</si>
  <si>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</si>
  <si>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</si>
  <si>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</si>
  <si>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</si>
  <si>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</si>
  <si>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RAFAEL LEITAO DE A  G DA SILVA</t>
  </si>
  <si>
    <t>DIVAP - DIVISAO DE ADMINST. PESSOAL</t>
  </si>
  <si>
    <t>ANALISTA QUALI IND</t>
  </si>
  <si>
    <t xml:space="preserve">JAMESSON AMANCIO DA ROCHA     </t>
  </si>
  <si>
    <t>MARIA AMARA MEDEIROS</t>
  </si>
  <si>
    <t>Secretária de Coordenadoria</t>
  </si>
  <si>
    <t>IVONEIDE FRANCISCA S ALMEIDA</t>
  </si>
  <si>
    <t>OP. DE PROD. IND.</t>
  </si>
  <si>
    <t>ROSILDA BARBOSA DOS SANTOS</t>
  </si>
  <si>
    <t>IRONILDA FERREIRA DA SILVA</t>
  </si>
  <si>
    <t xml:space="preserve">THAMIRYS CLAUDIA R  BATISTA   </t>
  </si>
  <si>
    <t>ROSANA DE FATIMA UCHOA AREDE</t>
  </si>
  <si>
    <t>FUNÇÕES OCUPADAS</t>
  </si>
  <si>
    <t>FUNÇÕES VAGAS</t>
  </si>
  <si>
    <t>RELAÇÃO DE FUNCIONÁRIOS QUE EXERCEM CARGOS COMISSIONADOS</t>
  </si>
  <si>
    <t>NOME</t>
  </si>
  <si>
    <t>SELMA VERONICA VIEIRA RAMOS</t>
  </si>
  <si>
    <t>MIGUEL WILSON REGUEIRA RIBEIRO</t>
  </si>
  <si>
    <t>JORGE DA SILVA LIMA</t>
  </si>
  <si>
    <t>MARCO AURELIO O DE OLIVEIRA</t>
  </si>
  <si>
    <t>INCLUSÕES</t>
  </si>
  <si>
    <t>DISOL</t>
  </si>
  <si>
    <t>EXCLUSÕES</t>
  </si>
  <si>
    <t>Data Dispensa</t>
  </si>
  <si>
    <t>EDVÂNIA GOMES DE SOUZA PONTES</t>
  </si>
  <si>
    <t>COPRO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</si>
  <si>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</si>
  <si>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</si>
  <si>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</si>
  <si>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</si>
  <si>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</si>
  <si>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</si>
  <si>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</si>
  <si>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OBSERVAÇÃO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</si>
  <si>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</si>
  <si>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</si>
  <si>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</si>
  <si>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</si>
  <si>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</si>
  <si>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</si>
  <si>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</si>
  <si>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</si>
  <si>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</si>
  <si>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</si>
  <si>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SURIN - SUPERINTENDENCIA DE REL. INSTITUCIONAL</t>
  </si>
  <si>
    <t>DIRIN - DIRETORIA. DE RELAC. INSTITUCIONAL</t>
  </si>
  <si>
    <t>COSET - COORD. DE SEG. DO TRAB E DO MEIO AMBIENTE</t>
  </si>
  <si>
    <t>COFAR - COORDENADORIA DE FARMÁCIA</t>
  </si>
  <si>
    <t>SALARIO COMISSIONADO</t>
  </si>
  <si>
    <t>ALBANITA LUCIANA DA SILVA</t>
  </si>
  <si>
    <t>ILMA DE ALBUQUERQUE PEREIRA</t>
  </si>
  <si>
    <t>KÁTIA RAQUEL DE ALMEIDA</t>
  </si>
  <si>
    <t>JOSIMAR SILVA</t>
  </si>
  <si>
    <t xml:space="preserve">ANDERSON SANTOS DE L  FARIAS  </t>
  </si>
  <si>
    <t>FARMÁCIA GARANHUNS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</si>
  <si>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</si>
  <si>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</si>
  <si>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</si>
  <si>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</si>
  <si>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</si>
  <si>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</si>
  <si>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</si>
  <si>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</si>
  <si>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</si>
  <si>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CCA3</t>
  </si>
  <si>
    <t>CCA4</t>
  </si>
  <si>
    <t>FGS1</t>
  </si>
  <si>
    <t>FGA2</t>
  </si>
  <si>
    <t>FGA1</t>
  </si>
  <si>
    <t>FGA3</t>
  </si>
  <si>
    <t>DIRETORA TECNICA</t>
  </si>
  <si>
    <t>DITEC - DIRETORIA TÉCNICA</t>
  </si>
  <si>
    <t>SUPERINTENDENTE TÉCNICA</t>
  </si>
  <si>
    <t>SUTEC</t>
  </si>
  <si>
    <t>VAGO</t>
  </si>
  <si>
    <t>MARIA EUZENI DA SILVA GARCEZ</t>
  </si>
  <si>
    <t>PETULLA DE MOURA E SILVA</t>
  </si>
  <si>
    <t>RENATA COUTINHO DE MELO</t>
  </si>
  <si>
    <t>SUPERINTENDENTE RELACIONAMENTO INSTITUCIONAL</t>
  </si>
  <si>
    <t>THAMIRYS CLAUDIA R  BATISTA</t>
  </si>
  <si>
    <t>ELIANA PEREIRA SANTANA</t>
  </si>
  <si>
    <t>JAMESSON AMANCIO DA ROCHA</t>
  </si>
  <si>
    <t>PAULA FRASSINETTI S L BELIAN</t>
  </si>
  <si>
    <t>MARIA ADRIAO DA SILVA</t>
  </si>
  <si>
    <t>ANA CLAUDIA NUNES DE MOURA</t>
  </si>
  <si>
    <t>GILMAR GALVAO SANTANA</t>
  </si>
  <si>
    <t>PAULO JOSE DA SILVA</t>
  </si>
  <si>
    <t>JULIO CESAR DA SILVA</t>
  </si>
  <si>
    <t>ANDRE HENRIQUE DE S  MAFRA</t>
  </si>
  <si>
    <t>JOSENILDO JOSE TORRES</t>
  </si>
  <si>
    <t>SELMA CRISTIANIA LIMA RORIZ</t>
  </si>
  <si>
    <t>JAMSON ALESSANDRO DA SILVA</t>
  </si>
  <si>
    <t>ROSA MARIA BARROS VALOES</t>
  </si>
  <si>
    <t>TACIZO LUIZ PEREIRA DA SILVA</t>
  </si>
  <si>
    <t>CARLA BRANDAO DE C  FIGUEIREDO</t>
  </si>
  <si>
    <t>ELIANA BEZERRA CARVALHO</t>
  </si>
  <si>
    <t>JOSINALDO OLIVEIRA DE ANDRADE</t>
  </si>
  <si>
    <t>ARLEY ANDERSON TAVARES MOREIRA</t>
  </si>
  <si>
    <t>JANISSON COELHO DE VASCONCELOS</t>
  </si>
  <si>
    <t>DANILO DAVI DA SILVA DIAS</t>
  </si>
  <si>
    <t>WELLIDA CRISTIANE DE M  GUERRA</t>
  </si>
  <si>
    <t>KATHYWSKY MELO PINHEIRO</t>
  </si>
  <si>
    <t>MONICA MARIA G R F DE OLIVEIRA</t>
  </si>
  <si>
    <t>HERBET CANDEIA MAIA</t>
  </si>
  <si>
    <t>ADRIANA MARIA DA SILVA</t>
  </si>
  <si>
    <t>JOSE CARLOS VIEIRA</t>
  </si>
  <si>
    <t>MONALISA MARIA LEANDRO RIBEIRO</t>
  </si>
  <si>
    <t>ROGERIO MOURA VIEIRA</t>
  </si>
  <si>
    <t>CLECIO JOSE DA SILVA</t>
  </si>
  <si>
    <t>DIANA ATALECIA NEVES DE SA</t>
  </si>
  <si>
    <t>LUCENILDO JOSE DA SILVA</t>
  </si>
  <si>
    <t>PAULO ANDRE R DOS SANTOS</t>
  </si>
  <si>
    <t>CYNTHIA RODRIGUES DE ALMEIDA</t>
  </si>
  <si>
    <t>ALYSSON FABIO O FLORENCIO</t>
  </si>
  <si>
    <t>JOSE MARCELO DE FRANCA MATOS</t>
  </si>
  <si>
    <t>JAMINE K  G  DA ROCHA MARTINS</t>
  </si>
  <si>
    <t>MARIA ERLANI BARBOSA SILVA</t>
  </si>
  <si>
    <t>SUELY RICARDO DE FIGUEIREDO</t>
  </si>
  <si>
    <t>FLAVIELLE MARTINS DE MELO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</si>
  <si>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</si>
  <si>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</si>
  <si>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</si>
  <si>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</si>
  <si>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</si>
  <si>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</si>
  <si>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</si>
  <si>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</si>
  <si>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</si>
  <si>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</si>
  <si>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</si>
  <si>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MARCELO JOSE XIMENES MENELAU  </t>
  </si>
  <si>
    <t>FLORIANO PEIXOTO - METRÔ</t>
  </si>
  <si>
    <t xml:space="preserve">DEBORA GUEDES NERES </t>
  </si>
  <si>
    <t>VIVIANE SOARES DE JESUS</t>
  </si>
  <si>
    <t>POLYANA BEZERRA SOUTO SANTOS</t>
  </si>
  <si>
    <t>ALEXANDRE BEZERRA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</si>
  <si>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</si>
  <si>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</si>
  <si>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</si>
  <si>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SECRETÁRIA DE COORDENADORIA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</si>
  <si>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</si>
  <si>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</si>
  <si>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</si>
  <si>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</si>
  <si>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</si>
  <si>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</si>
  <si>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>CINTIA MARIA LEITE DO N AVELAR</t>
  </si>
  <si>
    <t>COORD. ENGENHARIA MANUTENÇÃO E OBRAS</t>
  </si>
  <si>
    <t>COORDENADOR DE CONTRATOS</t>
  </si>
  <si>
    <t xml:space="preserve">             Gestor de Apoio Técnico</t>
  </si>
  <si>
    <t>Gestor de Apoio Técnico</t>
  </si>
  <si>
    <t>LEGENDAS</t>
  </si>
  <si>
    <t>LANÇADO EM FOLHA</t>
  </si>
  <si>
    <t>NÃO LANÇADO EM FOLHA</t>
  </si>
  <si>
    <t>PAULO EDUARDO SANTOS FERREIRA</t>
  </si>
  <si>
    <t>MAT</t>
  </si>
  <si>
    <t>AUT</t>
  </si>
  <si>
    <t xml:space="preserve">Conselho de Administração </t>
  </si>
  <si>
    <t>DESCRIÇÃO</t>
  </si>
  <si>
    <t>ANGELINA MEDEIROS VERONESE</t>
  </si>
  <si>
    <t>ITHALO IGOR DANTAS E SILVA</t>
  </si>
  <si>
    <t>DEBORA GUEDES NERES</t>
  </si>
  <si>
    <t>Filial</t>
  </si>
  <si>
    <t>ANA MARTA MARCELINO DA SILVA</t>
  </si>
  <si>
    <t>VALERIA JALES DA SILVA</t>
  </si>
  <si>
    <t>JOSE TELMO DA PAIXAO</t>
  </si>
  <si>
    <t>CARLOS ANTONIO DA SILVA</t>
  </si>
  <si>
    <t>JOSE AMARO DOS SANTOS</t>
  </si>
  <si>
    <t>FIRMINO SIQUEIRA DA SILVA</t>
  </si>
  <si>
    <t>MARIO JOSE DO NASCIMENTO</t>
  </si>
  <si>
    <t>DAVI INACIO FILHO</t>
  </si>
  <si>
    <t>VALERIA MARIA DA SILVA</t>
  </si>
  <si>
    <t>ALCINEIA JOSE CABRAL DE MELO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</si>
  <si>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</si>
  <si>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</si>
  <si>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</si>
  <si>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</si>
  <si>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</si>
  <si>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</si>
  <si>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</si>
  <si>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</si>
  <si>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</si>
  <si>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</si>
  <si>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</si>
  <si>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</si>
  <si>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VALDECY FERREIRA DA COSTA</t>
  </si>
  <si>
    <t>LIZETE ALFREDINA DA SILVA</t>
  </si>
  <si>
    <t>IVANISE MARIA DA LUZ SANTOS</t>
  </si>
  <si>
    <t>JORGE CUNHA OLIVEIRA</t>
  </si>
  <si>
    <t>ELIANE BATISTA DE CASTILHO</t>
  </si>
  <si>
    <t>MANOEL CORREIA DOS SANTOS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</si>
  <si>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</si>
  <si>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</si>
  <si>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</si>
  <si>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</si>
  <si>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</si>
  <si>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</si>
  <si>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</si>
  <si>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</si>
  <si>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</si>
  <si>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</si>
  <si>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</si>
  <si>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</si>
  <si>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</si>
  <si>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</si>
  <si>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</si>
  <si>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</si>
  <si>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</si>
  <si>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</si>
  <si>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</si>
  <si>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</si>
  <si>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JOSE KENNEDY DA SILVA</t>
  </si>
  <si>
    <t>MARIA HELENA FERREIRA DA SILVA</t>
  </si>
  <si>
    <t>MOISES MARTINS DE MELO NETO</t>
  </si>
  <si>
    <t>ADEMIR LOPES DA SILVA</t>
  </si>
  <si>
    <t>MARCONDES C  DE OLIVEIRA</t>
  </si>
  <si>
    <t>MANOEL MARTINS LEITE NETO</t>
  </si>
  <si>
    <t>FRANCISCO DE ASSIS BEZERRA</t>
  </si>
  <si>
    <t>NEUZA ANUNCIACAO COELHO</t>
  </si>
  <si>
    <t>CARLOS STENIO DE DEUS</t>
  </si>
  <si>
    <t>GILMAR BEZERRA DE OLIVEIRA</t>
  </si>
  <si>
    <t>IZABEL CRISTINA F DE ARRUDA</t>
  </si>
  <si>
    <t>LUCIA MARIA ARAUJO LAVOR</t>
  </si>
  <si>
    <t>IVANILDO BATISTA DA SILVA</t>
  </si>
  <si>
    <t>FABIOLA ALBUQUERQUE PINHEIRO</t>
  </si>
  <si>
    <t>MARCIA APARECIDA DA SILVA</t>
  </si>
  <si>
    <t>RILDA MARIA DA SILVA</t>
  </si>
  <si>
    <t>FRANCISCA CARVALHO NASCIMENTO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</si>
  <si>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</si>
  <si>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</si>
  <si>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</si>
  <si>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</si>
  <si>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</si>
  <si>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JOAO LUIZ BRAGA DE PONTES</t>
  </si>
  <si>
    <t>JOSE FERNANDO PEREIRA DA COSTA</t>
  </si>
  <si>
    <t>JOAQUIM PEDRO CARNEIRO C NETO</t>
  </si>
  <si>
    <t>SANDRO JOSE MARTINS</t>
  </si>
  <si>
    <t>GILBERTO RIBEIRO DA SILVA</t>
  </si>
  <si>
    <t>MARCELO MORAIS DE OLIVEIRA</t>
  </si>
  <si>
    <t>JOSE LUCIANO CANDIDO DA SILVA</t>
  </si>
  <si>
    <t>SEVERINO JOSE RAMOS DE SOUZA</t>
  </si>
  <si>
    <t>WILSON JOSE QUEIROZ DE LIMA</t>
  </si>
  <si>
    <t>SAMUEL MAURICIO</t>
  </si>
  <si>
    <t>JOSE MARIO MACHADO G  LINS</t>
  </si>
  <si>
    <t>JOSE ALVES FIGUEIREDO FILHO</t>
  </si>
  <si>
    <t>JAFFE JOSE LIMA XAVIER</t>
  </si>
  <si>
    <t>RICARDO JORGE XAVIER</t>
  </si>
  <si>
    <t>HELVIO MOZART MONTENEGRO</t>
  </si>
  <si>
    <t>ALEXANDRE BARBOSA DA SILVA</t>
  </si>
  <si>
    <t>ROSIVALDO SATIRO DOS SANTOS</t>
  </si>
  <si>
    <t>LAERCIO LUIZ SANTOS A  ASSIS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</si>
  <si>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</si>
  <si>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</si>
  <si>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</si>
  <si>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</si>
  <si>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</si>
  <si>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</si>
  <si>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WLADIMIR MACHADO DO E  SANTO</t>
  </si>
  <si>
    <t>FLAVIA PATRICIA M  MEDEIROS</t>
  </si>
  <si>
    <t>CLAUDIA SALVINA DE SANTANA</t>
  </si>
  <si>
    <t>MIRIAM ALVES BASTOS DA SILVA</t>
  </si>
  <si>
    <t>PRISCILLA RODRIGUES P DA SILVA</t>
  </si>
  <si>
    <t>SUZELLE TRAJANO BENTO</t>
  </si>
  <si>
    <t>KATIA MIRANDA DE ARAUJO LOPES</t>
  </si>
  <si>
    <t>DEYSE MARIA DOS SANTOS SILVA</t>
  </si>
  <si>
    <t>SILAS PINTO BEZERRA</t>
  </si>
  <si>
    <t>CLAUDILENE DE LIMA</t>
  </si>
  <si>
    <t>ELIANE MOREIRA DE SOUZA</t>
  </si>
  <si>
    <t>ERIC JOSE SILVA VELOZO</t>
  </si>
  <si>
    <t>GEYZA JANAINA FERREIRA DE LIMA</t>
  </si>
  <si>
    <t>MARCOS ANTONIO SILVA DE LIMA</t>
  </si>
  <si>
    <t>VIVIANE OLIMPIO DOS SANTOS</t>
  </si>
  <si>
    <t>MANOEL DE LIMA BARBOSA</t>
  </si>
  <si>
    <t>ANA GERTRUDES DE A F GUERRA</t>
  </si>
  <si>
    <t>RAFAELLA MICHELLE DE L MIRANDA</t>
  </si>
  <si>
    <t>TEREZINHA DE J  DE L  M  NETA</t>
  </si>
  <si>
    <t>PAULO ROBERTO DA SILVA CUNHA</t>
  </si>
  <si>
    <t>FABIANE TAVARES DE SOUZA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</si>
  <si>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</si>
  <si>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</si>
  <si>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</si>
  <si>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</si>
  <si>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</si>
  <si>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LIVIA DA SILVA LIMA</t>
  </si>
  <si>
    <t>CARLA CRISTINA OLIVEIRA MATOS</t>
  </si>
  <si>
    <t>HELIO DO N BARBOZA JUNIOR</t>
  </si>
  <si>
    <t>MARIA DA CONCEICAO O DOS SANTO</t>
  </si>
  <si>
    <t>RUTH BARBOSA DE ARAUJO</t>
  </si>
  <si>
    <t>ADELE GOMES DE SANTANA</t>
  </si>
  <si>
    <t>IVALDA XAVIER DE CARVALHO</t>
  </si>
  <si>
    <t>IVANISE VIANA ALBUQUERQUE</t>
  </si>
  <si>
    <t>RUTE FERNANDES BORBA</t>
  </si>
  <si>
    <t>DULCE NARIELE ANHAIA LEMES</t>
  </si>
  <si>
    <t>KATIA DA CONCEICAO DA SILVA</t>
  </si>
  <si>
    <t>AUGUSTO CESAR N  A  DA SILVA</t>
  </si>
  <si>
    <t>MARIA GILVANEIDE SANTOS LIMA</t>
  </si>
  <si>
    <t>LEONINO CLEMENTE DA SILVA</t>
  </si>
  <si>
    <t>DENNYS RYAN GUILHERME PEREIRA</t>
  </si>
  <si>
    <t>ROSANGELA BARROS CANTALICE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</si>
  <si>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</si>
  <si>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</si>
  <si>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</si>
  <si>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</si>
  <si>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</si>
  <si>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CARMEM ALUISIA LEITE DE ANDRAD</t>
  </si>
  <si>
    <t>WALDNER NERTAM F  DE ALENCAR</t>
  </si>
  <si>
    <t>THAIS REGINA BORGES LOPES</t>
  </si>
  <si>
    <t>ELVIS ALVES DA COSTA</t>
  </si>
  <si>
    <t>FERNANDO ALVES DO NASCIMENTO</t>
  </si>
  <si>
    <t>ROSANIA EMIDIA PEREIRA</t>
  </si>
  <si>
    <t>JULIANA SILVA CEDRIM</t>
  </si>
  <si>
    <t>GABRIELA FERNANDA M  G  CEAN</t>
  </si>
  <si>
    <t>MIRIAM DA SILVA FONSECA</t>
  </si>
  <si>
    <t>ROSIANE SANTOS BRITO</t>
  </si>
  <si>
    <t>AMANDA BEZERRA MASCARENHAS</t>
  </si>
  <si>
    <t>LUIZ F  DE LIMA CAVALCANTI</t>
  </si>
  <si>
    <t>JULIANA CESAR MARTINS DE LIMA</t>
  </si>
  <si>
    <t>JAMERSON A  RAFAEL DE LIMA</t>
  </si>
  <si>
    <t>ANDRE RICARDO CAMARA TORRES</t>
  </si>
  <si>
    <t>ALEXSANDRA DA SILVA M  CABRAL</t>
  </si>
  <si>
    <t>ADRIANA MAYO DE SOUZA E SILVA</t>
  </si>
  <si>
    <t>CINTIA ROBERTA DE SOUZA</t>
  </si>
  <si>
    <t>DULCE HELENA PEREIRA</t>
  </si>
  <si>
    <t>LUCICLEIDE M  DE A  CAMPOS</t>
  </si>
  <si>
    <t>RICARDO J FERNANDES DA CUNHA</t>
  </si>
  <si>
    <t>SUZANA VALERIA PINHEIRO</t>
  </si>
  <si>
    <t>SUZELY ARANTES DA S MELO</t>
  </si>
  <si>
    <t>NILZA PEREIRA DA SILVA</t>
  </si>
  <si>
    <t>CINTIA GOMES DA SILVA</t>
  </si>
  <si>
    <t>EJANE FERREIRA TEXEIRA</t>
  </si>
  <si>
    <t>CLELIO FIRMINO SILVA</t>
  </si>
  <si>
    <t>ERICK MEDEIROS</t>
  </si>
  <si>
    <t>JOELNA DINIZ PEREIRA DE SOUSA</t>
  </si>
  <si>
    <t>KLEBER DE OLIVEIRA GALDINO</t>
  </si>
  <si>
    <t>ROBSON CARNEIRO DA SILVA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</si>
  <si>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</si>
  <si>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</si>
  <si>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</si>
  <si>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</si>
  <si>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</si>
  <si>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</si>
  <si>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</si>
  <si>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</si>
  <si>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</si>
  <si>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</si>
  <si>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</si>
  <si>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LUCY DIAS DE ANDRADE</t>
  </si>
  <si>
    <t>ROSIMERE SOARES DA SILVA</t>
  </si>
  <si>
    <t>SANDRA REGINA V DOS SANTOS</t>
  </si>
  <si>
    <t>ELIDIANE BARROS DA CRUZ</t>
  </si>
  <si>
    <t>MARIA JOSE GUILHERME</t>
  </si>
  <si>
    <t>PATRICIA SERPA PEIXOTO</t>
  </si>
  <si>
    <t>EMILLY INOCENCIO DA SILVA</t>
  </si>
  <si>
    <t>GERALDO CRISTOVAO DE O FILHO</t>
  </si>
  <si>
    <t>ANA CRISTINA DA SILVA</t>
  </si>
  <si>
    <t>MARILENE ARRUDA DE BARROS</t>
  </si>
  <si>
    <t>LUCIANO BARROS COSTA</t>
  </si>
  <si>
    <t>LUIZA BEATRIZ DE M SANTOS</t>
  </si>
  <si>
    <t>JOAO VITOR LIMA DA SILVA</t>
  </si>
  <si>
    <t>CAETANO SILVA DIAS</t>
  </si>
  <si>
    <t>ESTELA FELIPE DE OLIVEIRA</t>
  </si>
  <si>
    <t>MARIA DANIELLE DE SOUZA SANTOS</t>
  </si>
  <si>
    <t>MARIANA SILVA MONTEIRO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</si>
  <si>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</si>
  <si>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</si>
  <si>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</si>
  <si>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</si>
  <si>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</si>
  <si>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JADON JORGE OLIVEIRA DA SILVA</t>
  </si>
  <si>
    <t>CARLOS FREDERICO DOS SANTOS</t>
  </si>
  <si>
    <t>LORENA ESTHER L M CAVALCANTI</t>
  </si>
  <si>
    <t>SWEET GALLEGHER CAETANO COSTA</t>
  </si>
  <si>
    <t>LEIDIANE CARLA L DE OLIVEIRA</t>
  </si>
  <si>
    <t>YANNE TALITA PEREIRA CALIXTO</t>
  </si>
  <si>
    <t>JOAO VICTOR RIBEIRO</t>
  </si>
  <si>
    <t>GRAZIELE MARIA DA SILVA</t>
  </si>
  <si>
    <t>GENIVAL F DA SILVA JUNIOR</t>
  </si>
  <si>
    <t>ALICE JULIANA X DE PONTES</t>
  </si>
  <si>
    <t>NATHALIA V DE A ITAPARICA</t>
  </si>
  <si>
    <t>IVO LOURENCO DA SILVA</t>
  </si>
  <si>
    <t>DIMAS CARDOSO CAMPOS</t>
  </si>
  <si>
    <t>DIEGO SCHMITH OLIVEIRA DE LIMA</t>
  </si>
  <si>
    <t>TALITA ANDREIA MARTINS GONZAGA</t>
  </si>
  <si>
    <t>ESTEVAN DE ALMEIDA FALCAO</t>
  </si>
  <si>
    <t>RAFAEL DE MENEZES E S PIRES</t>
  </si>
  <si>
    <t>ALEXANDER BEZERRA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</si>
  <si>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</si>
  <si>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</si>
  <si>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</si>
  <si>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</si>
  <si>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</si>
  <si>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</si>
  <si>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</si>
  <si>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</si>
  <si>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</si>
  <si>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</si>
  <si>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</si>
  <si>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</si>
  <si>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</si>
  <si>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RENATA BEZERRA DA SILVA</t>
  </si>
  <si>
    <t>ROSY KELLY LIMA DA S PIMENTEL</t>
  </si>
  <si>
    <t>SAVIO BARCELOS DE MELO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</si>
  <si>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</si>
  <si>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</si>
  <si>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</si>
  <si>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</si>
  <si>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</si>
  <si>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ODAYANNA KESSY F MONTEIRO</t>
  </si>
  <si>
    <t>MARCELO JOSE XIMENES MENELAU</t>
  </si>
  <si>
    <t>FABIOLA LAPORTE DE A TRINDADE</t>
  </si>
  <si>
    <t>WELTON FERNANDES DE PAULA</t>
  </si>
  <si>
    <t>MARIANA JOYCE BEZERRA DA SILVA</t>
  </si>
  <si>
    <t>SANDRO FERREIRA BEZERRA</t>
  </si>
  <si>
    <t>LIVIA MARIA DE MORAES</t>
  </si>
  <si>
    <t>ANTONIO LUIZ DOS SANTOS</t>
  </si>
  <si>
    <t>HELIA MARIA ALEXANDRE DE SOUZA</t>
  </si>
  <si>
    <t>MARCELO BARLAVENTO DAS CHAGAS</t>
  </si>
  <si>
    <t>PAULA SHEMILLY GALDINO SANTIAG</t>
  </si>
  <si>
    <t>DANIELLE MEDEIROS PONTES</t>
  </si>
  <si>
    <t>FABIO BARBOSA S  DE LIMA</t>
  </si>
  <si>
    <t>CAROLINE ALVES LEAL</t>
  </si>
  <si>
    <t>DAYANE M VALENCA DE OLIVEIRA</t>
  </si>
  <si>
    <t>KELEN CRISTINA DE AL F E SILVA</t>
  </si>
  <si>
    <t>ANDRE LUIS MOTA PIRES</t>
  </si>
  <si>
    <t>CYNTHIA MARIA REGIS SIQUEIRA</t>
  </si>
  <si>
    <t>ELDERSON GOMES DA CUNHA</t>
  </si>
  <si>
    <t>MARCELO DIEDERICHS PRATES</t>
  </si>
  <si>
    <t>JAQUELINE P F DE OLIVEIRA</t>
  </si>
  <si>
    <t>JOELINE LIMA DO NASCIMENTO</t>
  </si>
  <si>
    <t>THIANE NASCIMENTO PAIXAO</t>
  </si>
  <si>
    <t>LIBNI DE MEDEIROS MELO</t>
  </si>
  <si>
    <t>LILIANE DA SILVA SALVADOR</t>
  </si>
  <si>
    <t>JENARIO LUCENA DA SILVA</t>
  </si>
  <si>
    <t>AMANDA FREITAS BASILIO</t>
  </si>
  <si>
    <t>LEYRIANE TELMA V FARIAS</t>
  </si>
  <si>
    <t>ARTHUR A SANTOS WANDERLEY</t>
  </si>
  <si>
    <t>JONATAS BERNARDINO R  DA SILVA</t>
  </si>
  <si>
    <t>AURELIA RODRIGUES TORREIRO</t>
  </si>
  <si>
    <t>ANDRE VICTOR RODRIGUES FONSECA</t>
  </si>
  <si>
    <t>THIAGO SANTOS DE OLIVEIRA</t>
  </si>
  <si>
    <t>LETYCIA THAISA V FARIAS</t>
  </si>
  <si>
    <t>DEYBISON AFONSO PEREIRA</t>
  </si>
  <si>
    <t>SANDRA MARIA MENDES FERREIRA</t>
  </si>
  <si>
    <t>ANA PAULA BARBOSA CAVALCANTI</t>
  </si>
  <si>
    <t>SERGIO ARAUJO DE OLIVEIRA</t>
  </si>
  <si>
    <t>ERIKA MARQUES BEZERRA</t>
  </si>
  <si>
    <t>VENILTON CARLOS M CARDOSO</t>
  </si>
  <si>
    <t>CARLOS BRUNO GOMES MACEDO</t>
  </si>
  <si>
    <t>SANDRO DE MIRANDA SANTOS</t>
  </si>
  <si>
    <t>ANA PAULA SABINO L DE SOUZA</t>
  </si>
  <si>
    <t>ALBERT ROCHA DE OLIVEIRA</t>
  </si>
  <si>
    <t>RENATO VELOSO LINO DE OLIVEIRA</t>
  </si>
  <si>
    <t>GYSELLE SANTOS AZEVEDO</t>
  </si>
  <si>
    <t>ANTONIO S ALVES DE O JUNIOR</t>
  </si>
  <si>
    <t>RISOALDO DUARTE DA S JUNIOR</t>
  </si>
  <si>
    <t>MARIANA KAROLYNE G DE SOUZA</t>
  </si>
  <si>
    <t>RONALDO GOMINHO BISPO FILHO</t>
  </si>
  <si>
    <t>EUGENIO P REMIGIO DE ARAUJO</t>
  </si>
  <si>
    <t>RESUMO - Conselheiros</t>
  </si>
  <si>
    <t>EUGENIO PACELLI REMIGIO DE ARAUJO</t>
  </si>
  <si>
    <t xml:space="preserve">LEONARDO ARAUJO PAES BARRETO  </t>
  </si>
  <si>
    <t xml:space="preserve">LUCIANA MARIA BASTO DE AQUINO </t>
  </si>
  <si>
    <t xml:space="preserve">GERMANA DE MELO LOBO FREIRE   </t>
  </si>
  <si>
    <t>VALOR</t>
  </si>
  <si>
    <t>PREGOEIRO</t>
  </si>
  <si>
    <t>LUCIA MARIA ARAÚJO LAVOR</t>
  </si>
  <si>
    <t xml:space="preserve">PORTARIA </t>
  </si>
  <si>
    <t>LICITAÇÃO / PREGOEIRO</t>
  </si>
  <si>
    <t>NAZARÉ DA MATA</t>
  </si>
  <si>
    <t>LAMARTINE LYRA CRUZ</t>
  </si>
  <si>
    <t>ANA CECILIA DE SENA TAVARES</t>
  </si>
  <si>
    <t>JOÃO ALFREDO SOARES DE AVELLAR</t>
  </si>
  <si>
    <t>FILIPE JOSE CAVALCANTI F. AMORIM</t>
  </si>
  <si>
    <t>JULIANA SILVA CEDRIN</t>
  </si>
  <si>
    <t>MANUELA A DE SENA N VENTURA</t>
  </si>
  <si>
    <t xml:space="preserve">PAULO EDUARDO SANTOS FERREIRA </t>
  </si>
  <si>
    <t>JOSE NIVALDO B. ARAUJO</t>
  </si>
  <si>
    <t>DIMAS PEREIRA DANTAS</t>
  </si>
  <si>
    <t xml:space="preserve">GENIVAL F DA SILVA JUNIOR     </t>
  </si>
  <si>
    <t>SUJUR - SUPERINTENCIA JURIDICA</t>
  </si>
  <si>
    <t>ANA GERTRUDES GUERRA</t>
  </si>
  <si>
    <t xml:space="preserve">CARLA CRISTINA OLIVEIRA MATOS </t>
  </si>
  <si>
    <t>CAIO CESAR DE ANDRADE RODRIGUES SILVA</t>
  </si>
  <si>
    <t>DANIELLE MARIA DOS SANTOS PRAZO</t>
  </si>
  <si>
    <t>ANDRÉ LUIZ DE MOURA MELO</t>
  </si>
  <si>
    <t>VINICIUS JOSE OLIVEIRA D SOUSA</t>
  </si>
  <si>
    <t xml:space="preserve">NATALIA  DOURADO DA FONTE     </t>
  </si>
  <si>
    <t>LEONARDO ARAUJO PAES BARRETO</t>
  </si>
  <si>
    <t>ANA GERTRUDES DE ANDRADE F GUERRA</t>
  </si>
  <si>
    <t>KLEBIA VIEIRA SANTOS DE LEMOS</t>
  </si>
  <si>
    <t xml:space="preserve">ADELE GOMES DE SANTANA        </t>
  </si>
  <si>
    <t>IAN THIAGO DE LIMA BARBOSA</t>
  </si>
  <si>
    <t>LUIZ ANTONIO GRANJA DE MENEZES</t>
  </si>
  <si>
    <t>GESTOR DE APOIO DE FARMÁCIA</t>
  </si>
  <si>
    <t>SANDRO MARQUES TEIXEIRA</t>
  </si>
  <si>
    <t>COORDENADOR DE GESTÃO E PLANEJAMENTO</t>
  </si>
  <si>
    <t>COGEP - COORDENADORIA DE GESTÃO E PLANEJAMENTO</t>
  </si>
  <si>
    <t>GERENTE ADMINISTRATIVO</t>
  </si>
  <si>
    <t>MARIA EMILIA DE ARAUJO SOUZA E SILVA</t>
  </si>
  <si>
    <t>GESTOR DE APOIO ADMINISTRATIVO</t>
  </si>
  <si>
    <t>MAYARA CRISTINA NUNES DE LIRA</t>
  </si>
  <si>
    <t>SUJUR - SUPERINTENDENCIA JURIDICA</t>
  </si>
  <si>
    <t>CARLOS ALBERTO DE ARAUJO FILHO</t>
  </si>
  <si>
    <t>DIMEC- DIVISAO DE MANUTENÇÃO</t>
  </si>
  <si>
    <t>DOIS IRMÃOS</t>
  </si>
  <si>
    <t>GESTÃO</t>
  </si>
  <si>
    <t>SIM</t>
  </si>
  <si>
    <t>CARLOS DO REGO VILAR</t>
  </si>
  <si>
    <t>MARIA DO CARMO DE SOUSA</t>
  </si>
  <si>
    <t>FRANCISCO FERREIRA DE SOUSA</t>
  </si>
  <si>
    <t>MARIA LUISA P DE LEMOS</t>
  </si>
  <si>
    <t>EUNICE DE ASSIS CALIXTO</t>
  </si>
  <si>
    <t>MARIA JOSE DA HORA</t>
  </si>
  <si>
    <t>TERESINHA MARIA DE F  FELIX</t>
  </si>
  <si>
    <t>LUZIA BERNARDO DE SOUSA</t>
  </si>
  <si>
    <t>LUCIENE MARIA DE ANDRADE</t>
  </si>
  <si>
    <t>ROSILENE MARIA ANACLETO</t>
  </si>
  <si>
    <t>MARIA CLAUDIA DE A  LIMA LEMOS</t>
  </si>
  <si>
    <t>LUCIENE PEREIRA DE A NASCIMENT</t>
  </si>
  <si>
    <t>RUBEM JOSE DOS S DE PAULA</t>
  </si>
  <si>
    <t>SILVIA RENATA QUEIROZ DE FARIA</t>
  </si>
  <si>
    <t>ZILDA FRUTUOSO DA SILVA</t>
  </si>
  <si>
    <t>MANUELLA BOMFIM DA SILVA</t>
  </si>
  <si>
    <t>JULIANA CAVALCANTI DE SOUSA</t>
  </si>
  <si>
    <t>ANDERSON SANTOS DE LIMA FARIAS</t>
  </si>
  <si>
    <t>EDVANIA GOMES DE SOUZA PONTES</t>
  </si>
  <si>
    <t>MARCELO BARLAVENTO DAS C SILVA</t>
  </si>
  <si>
    <t>MARCELA FREITAS DA C SALLES</t>
  </si>
  <si>
    <t>JEANNE D ARC PEDROSA PESSOA</t>
  </si>
  <si>
    <t>ROSANA DE FATIMA UCHOA  AREDE</t>
  </si>
  <si>
    <t>BEZALIEL ROSA DOS S JUNIOR</t>
  </si>
  <si>
    <t>ALCILEIDE MONTE DA SILVA LIMA</t>
  </si>
  <si>
    <t>MARIA CONCEICAO D DO AMARAL</t>
  </si>
  <si>
    <t>JOSILENE FARIAS DOS SANTOS ALM</t>
  </si>
  <si>
    <t>DANIELLE MARIA P NASCIMENTO</t>
  </si>
  <si>
    <t>CECILIA REGINA DO N S CABRAL</t>
  </si>
  <si>
    <t>EMANUELA AMELIA DE A  AGUIAR</t>
  </si>
  <si>
    <t>JULIANA DE BARROS S LOPES DIAS</t>
  </si>
  <si>
    <t>RENATA RODRIGUES C DE MELO</t>
  </si>
  <si>
    <t>EDNALDO LUIZ TRAJANO</t>
  </si>
  <si>
    <t>CLAUDIO HENRIQUE G DE OLIVEIRA</t>
  </si>
  <si>
    <t>EUGENIO PACELLI R DE ARAUJO</t>
  </si>
  <si>
    <t>LUCIANA MARIA BASTO DE AQUINO</t>
  </si>
  <si>
    <t>GERMANA DE MELO LOBO FREIRE</t>
  </si>
  <si>
    <t>JOAO ALFREDO SOARES DE AVELLAR</t>
  </si>
  <si>
    <t>TIAGO CHAVIER GONCALVES</t>
  </si>
  <si>
    <t>ANA CECILIA DE SENA T SOUZA</t>
  </si>
  <si>
    <t>FILIPE JOSE C F AMORIM</t>
  </si>
  <si>
    <t>PAULO AUGUSTO DA SILVA</t>
  </si>
  <si>
    <t>MANUELA A DE SENA L VENTURA</t>
  </si>
  <si>
    <t>JOSE NIVALDO BRAYNER DE ARAUJO</t>
  </si>
  <si>
    <t>KATIA CRISTINA B DA SILVA</t>
  </si>
  <si>
    <t>MARIA EMILIA DE A S E SILVA</t>
  </si>
  <si>
    <t>JOSEFINA DA SILVA RODRIGUES</t>
  </si>
  <si>
    <t>ANDRE LUIZ DE MOURA MELO</t>
  </si>
  <si>
    <t>NATALIA DOURADO DA FONTE</t>
  </si>
  <si>
    <t>JOSE HIGO MARQUES RENER</t>
  </si>
  <si>
    <t>MICHELLI HELENA LIMA DA SILVA</t>
  </si>
  <si>
    <t>ANA CAROLINA CALLAND ROSA</t>
  </si>
  <si>
    <t>JOSE VICTOR M A BARBOSA</t>
  </si>
  <si>
    <t>MARCELO MONTEIRO DE C. FILHO</t>
  </si>
  <si>
    <t>ELIZABETE BARBOSA W D OLIVEIRA</t>
  </si>
  <si>
    <t>KARLA FERREIRA DA SILVA</t>
  </si>
  <si>
    <t>SIMONE ARAUJO DE ALMEIDA</t>
  </si>
  <si>
    <t>CARLA SABRINA DE FREITAS LIMA</t>
  </si>
  <si>
    <t>LUCIO ANDRE DA SILVA</t>
  </si>
  <si>
    <t>CAIO CEZAR F  E  DO NASCIMENTO</t>
  </si>
  <si>
    <t>MARCIA ANDREA F SECUNDINO</t>
  </si>
  <si>
    <t>FABRICIO MENEZES DE SOUSA MELO</t>
  </si>
  <si>
    <t>CATARINA DANIELLE DA S AMORIM</t>
  </si>
  <si>
    <t>KATIA DA CONCEIÇÃO SILVA</t>
  </si>
  <si>
    <t>ANALISTA EM PCP</t>
  </si>
  <si>
    <t>Data Nomeação</t>
  </si>
  <si>
    <t xml:space="preserve">MARCELO MONTEIRO DE C. FILHO  </t>
  </si>
  <si>
    <t>Simbolos</t>
  </si>
  <si>
    <t>JEANE DE ALMEIDA C REVOREDO</t>
  </si>
  <si>
    <t>ADRIANA BASILIO DA SILVA</t>
  </si>
  <si>
    <t>ANA CAROLINE GOMES PEREIRA</t>
  </si>
  <si>
    <t>MARIA GABRIELLY DE S SANTOS</t>
  </si>
  <si>
    <t>SERGIO LUIZ DE NORONHA</t>
  </si>
  <si>
    <t>SERGIO LUIZ NORONHA</t>
  </si>
  <si>
    <t>JOSE VICTOR MATHEUS ARAÚJO BARBOSA</t>
  </si>
  <si>
    <t>Matr.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</si>
  <si>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</si>
  <si>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</si>
  <si>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</si>
  <si>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</si>
  <si>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</si>
  <si>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</si>
  <si>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</si>
  <si>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</si>
  <si>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PORTARIA</t>
  </si>
  <si>
    <t>MARCELLA FREITAS DE COSTA SALLES</t>
  </si>
  <si>
    <t>PRESIDENTE - CPL</t>
  </si>
  <si>
    <t>MEMBRO - CPL</t>
  </si>
  <si>
    <t>PERÍODO</t>
  </si>
  <si>
    <t>Nº Processo SEI</t>
  </si>
  <si>
    <t>32 Gestor de Apoio de Farmácia</t>
  </si>
  <si>
    <t xml:space="preserve">  Gestor de Apoio de Farmácia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</si>
  <si>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</si>
  <si>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</si>
  <si>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</si>
  <si>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</si>
  <si>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</si>
  <si>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</si>
  <si>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</si>
  <si>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</si>
  <si>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</si>
  <si>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</si>
  <si>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</si>
  <si>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</si>
  <si>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</si>
  <si>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</si>
  <si>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DANIELLY C. DO NASCIMENTO</t>
  </si>
  <si>
    <t>LEANDRA NASCIMENTO ESTEFANIO</t>
  </si>
  <si>
    <t>ADRIANO JOSE MARTINS DA SILVA</t>
  </si>
  <si>
    <t>ANA LUIZA VELOSO DE O L COSTA</t>
  </si>
  <si>
    <t>JOSE RICARDO OLIVEIRA CHAGAS</t>
  </si>
  <si>
    <t>ROBERTA BARBOSA  DE A PACHECO</t>
  </si>
  <si>
    <t>LITIO TADEU C R  DOS SANTOS</t>
  </si>
  <si>
    <t>ANAL. SEG. DO TRABALHO</t>
  </si>
  <si>
    <t>KATIA ADRIANA F D SILVA SOARES</t>
  </si>
  <si>
    <t>EMANOELLA RAFAELA D S A SILVA</t>
  </si>
  <si>
    <t>LEANDRO RAMOS MARQUES</t>
  </si>
  <si>
    <t>COORD. DE FARMÁCIA POPULARES</t>
  </si>
  <si>
    <t>COFAR - COORDENADORIA DE FARMÁCIA POPULARES</t>
  </si>
  <si>
    <t>COORDENADOR DE CONTROLE DE QUALIDADE</t>
  </si>
  <si>
    <t>COORDENADOR DE PROJETOS E INOVAÇÃO</t>
  </si>
  <si>
    <t>COPRI - COORDENADORIA DE PROJETOS E INOVAÇÕES</t>
  </si>
  <si>
    <t>COORD. DE VENDAS</t>
  </si>
  <si>
    <t>DICOS - DIVISÃO DE COSMÉTICOS</t>
  </si>
  <si>
    <t>DIDAN - DIVISÃO DE DESENVOLVIMENTO ANALÍTICO</t>
  </si>
  <si>
    <t>DISOL - DIVISAO DE SOLIDOS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</si>
  <si>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</si>
  <si>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</si>
  <si>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</si>
  <si>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</si>
  <si>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</si>
  <si>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</si>
  <si>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</si>
  <si>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</si>
  <si>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</si>
  <si>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</si>
  <si>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</si>
  <si>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</si>
  <si>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</si>
  <si>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</si>
  <si>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</si>
  <si>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</si>
  <si>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</si>
  <si>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</si>
  <si>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</si>
  <si>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</si>
  <si>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</si>
  <si>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</si>
  <si>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</si>
  <si>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</si>
  <si>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</si>
  <si>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</si>
  <si>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</si>
  <si>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</si>
  <si>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</si>
  <si>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</si>
  <si>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</si>
  <si>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</si>
  <si>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</si>
  <si>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Gestor de Apoio de Farmácia</t>
  </si>
  <si>
    <t>CAA - 3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</si>
  <si>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</si>
  <si>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</si>
  <si>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</si>
  <si>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</si>
  <si>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</si>
  <si>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</si>
  <si>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</si>
  <si>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</si>
  <si>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JETON</t>
  </si>
  <si>
    <t>Conselho de Administração</t>
  </si>
  <si>
    <t>DATA: 13.07.2020</t>
  </si>
  <si>
    <t>TOTAL COMISSIONADOS</t>
  </si>
  <si>
    <t>TOTAL FUNÇÕES GRATIFICADAS</t>
  </si>
  <si>
    <t>Diretor de Relacionamento Institucional</t>
  </si>
  <si>
    <t>Superintendente de Relacionamento Institucional</t>
  </si>
  <si>
    <t>COTRAT - COORDENADORIA DE CONTRATOS</t>
  </si>
  <si>
    <t>LEANDRO RAMOS M DE ANDRADE</t>
  </si>
  <si>
    <t>LETICIA LIRA DE SOUSA</t>
  </si>
  <si>
    <t>DIMAN - DIVISÃO DE MANUTENÇÃO</t>
  </si>
  <si>
    <t>DICCP- DIVISAO DE CONTABILIDADE E CUSTOS</t>
  </si>
  <si>
    <t>DISET - DIVISÃO DE SEGURANÇA DO TRABALHO</t>
  </si>
  <si>
    <t>DISOL 2 - DIVISÃO DE SÓLIDOS II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</si>
  <si>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</si>
  <si>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</si>
  <si>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</si>
  <si>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</si>
  <si>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</si>
  <si>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</si>
  <si>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</si>
  <si>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COFIN - COORDENADORIA FINANCEIRA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</si>
  <si>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</si>
  <si>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</si>
  <si>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</si>
  <si>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</si>
  <si>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</si>
  <si>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</si>
  <si>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</si>
  <si>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</si>
  <si>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</si>
  <si>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</si>
  <si>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COPED - COORDENADORIA DE PESQUISA E DESENVOLVIMENTO</t>
  </si>
  <si>
    <t>COPRO - COORDENADORIA DE PRODUÇÃO</t>
  </si>
  <si>
    <t>COADM - COORDENADORIA DE ADMINISTRAÇÃO</t>
  </si>
  <si>
    <t>COQUA - COORD. DE CONTROLE DE QUALID.</t>
  </si>
  <si>
    <t>-</t>
  </si>
  <si>
    <t>CPL</t>
  </si>
  <si>
    <t>EDIVALDO MANOEL DA SILVA FILHO</t>
  </si>
  <si>
    <t>ITAMAR XAVIER DE SA</t>
  </si>
  <si>
    <t>SILVIA LUIZA DE SOUZA E SILVA</t>
  </si>
  <si>
    <t>ALAN MALHEIRO PASTICK</t>
  </si>
  <si>
    <t>MARIA VITORIA ALVES VILA NOVA</t>
  </si>
  <si>
    <t>FERNANDA DA SILVA P DE ANDRADE</t>
  </si>
  <si>
    <t>ITAMAR XAVIER DE SÁ</t>
  </si>
  <si>
    <t>DIMIC-DIVISÃO DE MICROBIOLOGIA</t>
  </si>
  <si>
    <t>DIVAL - DIVISAO DE VALIDAÇÃO</t>
  </si>
  <si>
    <t>COORDENADOR DE PLAN. E CONTROLE DA PRODUÇÃO</t>
  </si>
  <si>
    <t>20 DIAS</t>
  </si>
  <si>
    <t>Dt. Demiss„o</t>
  </si>
  <si>
    <t>PLINIO ANTONIO L P FILHO</t>
  </si>
  <si>
    <t>DIRETOR PRESIDENTE</t>
  </si>
  <si>
    <t>ADRIANA LOPES N. FRAGOSO DE BARROS</t>
  </si>
  <si>
    <t>BRUNO MARCELO DE LIMA E SILVA</t>
  </si>
  <si>
    <t>30 DIAS</t>
  </si>
  <si>
    <t>ELHO WÊNIO DA SILVA</t>
  </si>
  <si>
    <t>EWERTON RODRIGO PAZ DE SANTANA</t>
  </si>
  <si>
    <t>ARISTEU DE OLIVEIRA P JUNIOR</t>
  </si>
  <si>
    <t>DENYS MACEDO PARAISO</t>
  </si>
  <si>
    <t>LUIS EDUARDO C ANTUNES</t>
  </si>
  <si>
    <t>JOAO LUIS NOGUEIRA BARRETO</t>
  </si>
  <si>
    <t>LEONARDO MOREIRA BRENNAND</t>
  </si>
  <si>
    <t>MARIA CAROLINA FERREIRA ALVES</t>
  </si>
  <si>
    <t>10 DIAS</t>
  </si>
  <si>
    <t>15 DIAS</t>
  </si>
  <si>
    <t>CORHU</t>
  </si>
  <si>
    <t>ADRIANA LOPES NOBREGA F BARROS</t>
  </si>
  <si>
    <t>ELHO WENIO DA SILVA</t>
  </si>
  <si>
    <t>SUJUR</t>
  </si>
  <si>
    <t>0060407867.000023/2021-52</t>
  </si>
  <si>
    <t>COCON</t>
  </si>
  <si>
    <t>COSUP</t>
  </si>
  <si>
    <t>DILOG</t>
  </si>
  <si>
    <t>SUBSTITUIÇÃO LICENÇA MAT. - DANIELLY NASCIMENTO MAT.3361</t>
  </si>
  <si>
    <t>90 DIAS</t>
  </si>
  <si>
    <t>COCOM</t>
  </si>
  <si>
    <t>167/2021</t>
  </si>
  <si>
    <t>0060407839.000008/2021-41</t>
  </si>
  <si>
    <t>SUBSTITUIÇÃO TEMPOR. DE FÉRIAS - ROSIANE BRITO MAT.2820</t>
  </si>
  <si>
    <t>234/2021</t>
  </si>
  <si>
    <t>0060407835.000035/2021-54</t>
  </si>
  <si>
    <t>NOMEAÇÃO TEMPORAR. - MEMBRO DA CPL</t>
  </si>
  <si>
    <t>235/2021</t>
  </si>
  <si>
    <t>SUBSTITUIÇÃO TEMPOR. DE FÉRIAS - ROMÁRIO LUIZ MAT.2707</t>
  </si>
  <si>
    <t>CENOT</t>
  </si>
  <si>
    <t>237/2021</t>
  </si>
  <si>
    <t>0060407901.000035/2021-13</t>
  </si>
  <si>
    <t>SUBSTITUIÇÃO TEMPOR. DE FÉRIAS - RAFAEL LEITÃO MAT.2819</t>
  </si>
  <si>
    <t>3 DIAS</t>
  </si>
  <si>
    <t>238/2021</t>
  </si>
  <si>
    <t>0060407852.000009/2021-18</t>
  </si>
  <si>
    <t>SUBSTITUIÇÃO TEMPOR. DE FÉRIAS - MANOEL DE LIMA MAT.3325</t>
  </si>
  <si>
    <t>240/2021</t>
  </si>
  <si>
    <t>0060407861.000033/2021-48 </t>
  </si>
  <si>
    <t>NOMEAÇÃO CARGO - CHEFE DE DIVISÃO</t>
  </si>
  <si>
    <t>241/2021</t>
  </si>
  <si>
    <t>SUBSTITUIÇÃO TEMPOR. DE FÉRIAS - LUCIANA AQUINO MAT.3249</t>
  </si>
  <si>
    <t>COFAR</t>
  </si>
  <si>
    <t>243/2021</t>
  </si>
  <si>
    <t>0060407892.000156/2021-11</t>
  </si>
  <si>
    <t>NOMEAÇÃO TEMPORAR.- GESTOR DE APOIO TÉCNICO</t>
  </si>
  <si>
    <t>COINF</t>
  </si>
  <si>
    <t>244/2021</t>
  </si>
  <si>
    <t>0060407851.000078/2021-31</t>
  </si>
  <si>
    <t>SUBSTITUIÇÃO TEMPOR. DE FÉRIAS - DENILSON SANTANA MAT.2513</t>
  </si>
  <si>
    <t>245/2021</t>
  </si>
  <si>
    <t>0060407857.000008/2021-23</t>
  </si>
  <si>
    <t>SUBSTITUIÇÃO LICENÇA MÉDICA - LEANDRA ESTEFÂNIO MAT.3362</t>
  </si>
  <si>
    <t>DIDEP</t>
  </si>
  <si>
    <t>246/2021</t>
  </si>
  <si>
    <t>0060407854.000318/2021-78</t>
  </si>
  <si>
    <t>SUBSTITUIÇÃO LICENÇA MÉDICA - ANDRÉ LUIZ MOURA MAT.3324</t>
  </si>
  <si>
    <t>247/2021</t>
  </si>
  <si>
    <t>0060407832.000001/2021-90</t>
  </si>
  <si>
    <t>SUBSTITUIÇÃO TEMPOR. DE FÉRIAS - PAULA FRASSINETTI MAT.2710</t>
  </si>
  <si>
    <t>DIFIN</t>
  </si>
  <si>
    <t>249/2021</t>
  </si>
  <si>
    <t>0060407860.000374/2021-23</t>
  </si>
  <si>
    <t>SUBSTITUIÇÃO TEMPOR. DE FÉRIAS - ANA APARECIDA MAT. 2806</t>
  </si>
  <si>
    <t>DICCP</t>
  </si>
  <si>
    <t>251/2021</t>
  </si>
  <si>
    <t>0060407863.000017/2021-35</t>
  </si>
  <si>
    <t>EXONERAÇÃO - SECRETÁRIO DE COORDENADORIA</t>
  </si>
  <si>
    <t>253/2021</t>
  </si>
  <si>
    <t>0060407857.000015/2021-25 </t>
  </si>
  <si>
    <t>30.08.2021</t>
  </si>
  <si>
    <t>DATA: 30.08.2021</t>
  </si>
</sst>
</file>

<file path=xl/styles.xml><?xml version="1.0" encoding="utf-8"?>
<styleSheet xmlns="http://schemas.openxmlformats.org/spreadsheetml/2006/main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u/>
      <sz val="9.5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4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1" fillId="0" borderId="0"/>
    <xf numFmtId="0" fontId="1" fillId="0" borderId="0"/>
    <xf numFmtId="165" fontId="46" fillId="0" borderId="0" applyFont="0" applyFill="0" applyBorder="0" applyAlignment="0" applyProtection="0"/>
    <xf numFmtId="0" fontId="46" fillId="0" borderId="0"/>
    <xf numFmtId="0" fontId="49" fillId="0" borderId="0"/>
    <xf numFmtId="0" fontId="1" fillId="0" borderId="0"/>
    <xf numFmtId="0" fontId="46" fillId="0" borderId="0"/>
    <xf numFmtId="0" fontId="46" fillId="0" borderId="0"/>
    <xf numFmtId="44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44" fontId="46" fillId="0" borderId="0" applyFont="0" applyFill="0" applyBorder="0" applyAlignment="0" applyProtection="0"/>
    <xf numFmtId="0" fontId="1" fillId="0" borderId="0"/>
    <xf numFmtId="0" fontId="1" fillId="0" borderId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0" fontId="1" fillId="0" borderId="0"/>
    <xf numFmtId="0" fontId="46" fillId="0" borderId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6" fillId="0" borderId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6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46" fillId="0" borderId="0"/>
    <xf numFmtId="0" fontId="1" fillId="0" borderId="0"/>
    <xf numFmtId="0" fontId="46" fillId="0" borderId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44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44" fontId="46" fillId="0" borderId="0" applyFont="0" applyFill="0" applyBorder="0" applyAlignment="0" applyProtection="0"/>
    <xf numFmtId="0" fontId="1" fillId="0" borderId="0"/>
    <xf numFmtId="0" fontId="46" fillId="0" borderId="0"/>
    <xf numFmtId="44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49" fillId="0" borderId="0" applyFont="0" applyFill="0" applyBorder="0" applyAlignment="0" applyProtection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0" fillId="0" borderId="0" applyNumberFormat="0" applyFill="0" applyBorder="0" applyAlignment="0" applyProtection="0"/>
    <xf numFmtId="0" fontId="1" fillId="0" borderId="0"/>
  </cellStyleXfs>
  <cellXfs count="610">
    <xf numFmtId="0" fontId="0" fillId="0" borderId="0" xfId="0"/>
    <xf numFmtId="0" fontId="18" fillId="0" borderId="0" xfId="42"/>
    <xf numFmtId="0" fontId="18" fillId="0" borderId="17" xfId="42" applyBorder="1" applyAlignment="1">
      <alignment horizontal="center"/>
    </xf>
    <xf numFmtId="0" fontId="19" fillId="0" borderId="13" xfId="42" applyFont="1" applyBorder="1" applyAlignment="1">
      <alignment vertical="center"/>
    </xf>
    <xf numFmtId="0" fontId="19" fillId="0" borderId="14" xfId="42" applyFont="1" applyBorder="1" applyAlignment="1">
      <alignment vertical="center"/>
    </xf>
    <xf numFmtId="0" fontId="18" fillId="0" borderId="10" xfId="42" applyBorder="1" applyAlignment="1">
      <alignment horizontal="center" vertical="center"/>
    </xf>
    <xf numFmtId="0" fontId="21" fillId="0" borderId="15" xfId="42" applyFont="1" applyBorder="1" applyAlignment="1">
      <alignment horizontal="center" vertical="center"/>
    </xf>
    <xf numFmtId="0" fontId="18" fillId="34" borderId="12" xfId="42" applyFill="1" applyBorder="1" applyAlignment="1">
      <alignment horizontal="center" vertical="center"/>
    </xf>
    <xf numFmtId="14" fontId="18" fillId="34" borderId="12" xfId="42" applyNumberFormat="1" applyFill="1" applyBorder="1" applyAlignment="1">
      <alignment horizontal="center" vertical="center"/>
    </xf>
    <xf numFmtId="0" fontId="0" fillId="0" borderId="0" xfId="0"/>
    <xf numFmtId="0" fontId="0" fillId="34" borderId="12" xfId="0" applyFill="1" applyBorder="1"/>
    <xf numFmtId="0" fontId="0" fillId="34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14" fontId="18" fillId="34" borderId="12" xfId="42" applyNumberFormat="1" applyFill="1" applyBorder="1" applyAlignment="1">
      <alignment horizontal="center" vertical="center" wrapText="1"/>
    </xf>
    <xf numFmtId="0" fontId="18" fillId="0" borderId="18" xfId="42" applyBorder="1" applyAlignment="1">
      <alignment horizontal="center"/>
    </xf>
    <xf numFmtId="0" fontId="20" fillId="35" borderId="12" xfId="42" applyFont="1" applyFill="1" applyBorder="1" applyAlignment="1">
      <alignment horizontal="center"/>
    </xf>
    <xf numFmtId="0" fontId="20" fillId="35" borderId="12" xfId="42" applyFont="1" applyFill="1" applyBorder="1" applyAlignment="1">
      <alignment horizontal="center" wrapText="1"/>
    </xf>
    <xf numFmtId="0" fontId="19" fillId="0" borderId="0" xfId="0" applyFont="1"/>
    <xf numFmtId="0" fontId="19" fillId="0" borderId="12" xfId="0" applyFont="1" applyBorder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1" fillId="0" borderId="27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12" xfId="0" applyFill="1" applyBorder="1" applyAlignment="1">
      <alignment horizontal="center"/>
    </xf>
    <xf numFmtId="0" fontId="19" fillId="0" borderId="0" xfId="0" applyFont="1" applyBorder="1"/>
    <xf numFmtId="0" fontId="18" fillId="0" borderId="12" xfId="42" applyFill="1" applyBorder="1" applyAlignment="1">
      <alignment horizontal="center"/>
    </xf>
    <xf numFmtId="4" fontId="18" fillId="0" borderId="0" xfId="42" applyNumberFormat="1" applyBorder="1" applyAlignment="1">
      <alignment vertical="center"/>
    </xf>
    <xf numFmtId="0" fontId="18" fillId="0" borderId="0" xfId="42" applyBorder="1" applyAlignment="1">
      <alignment horizontal="center" vertical="center"/>
    </xf>
    <xf numFmtId="14" fontId="18" fillId="0" borderId="0" xfId="42" applyNumberFormat="1" applyBorder="1" applyAlignment="1">
      <alignment horizontal="center" vertical="center"/>
    </xf>
    <xf numFmtId="0" fontId="0" fillId="0" borderId="0" xfId="0" applyBorder="1"/>
    <xf numFmtId="0" fontId="18" fillId="34" borderId="12" xfId="42" applyFont="1" applyFill="1" applyBorder="1" applyAlignment="1">
      <alignment horizontal="center" vertical="center"/>
    </xf>
    <xf numFmtId="0" fontId="18" fillId="34" borderId="0" xfId="42" applyFill="1" applyBorder="1" applyAlignment="1">
      <alignment horizontal="center" vertical="center"/>
    </xf>
    <xf numFmtId="0" fontId="18" fillId="34" borderId="0" xfId="42" applyFill="1" applyBorder="1"/>
    <xf numFmtId="14" fontId="18" fillId="34" borderId="0" xfId="42" applyNumberFormat="1" applyFill="1" applyBorder="1" applyAlignment="1">
      <alignment horizontal="center" vertical="center"/>
    </xf>
    <xf numFmtId="14" fontId="18" fillId="34" borderId="0" xfId="42" applyNumberFormat="1" applyFill="1" applyBorder="1" applyAlignment="1">
      <alignment horizontal="center" vertical="center" wrapText="1"/>
    </xf>
    <xf numFmtId="0" fontId="18" fillId="34" borderId="0" xfId="42" applyFill="1" applyBorder="1" applyAlignment="1">
      <alignment vertical="center" wrapText="1"/>
    </xf>
    <xf numFmtId="4" fontId="18" fillId="34" borderId="0" xfId="42" applyNumberFormat="1" applyFill="1" applyBorder="1" applyAlignment="1">
      <alignment vertical="center"/>
    </xf>
    <xf numFmtId="0" fontId="18" fillId="34" borderId="0" xfId="42" applyFill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34" borderId="0" xfId="0" applyFill="1"/>
    <xf numFmtId="14" fontId="18" fillId="34" borderId="26" xfId="42" applyNumberFormat="1" applyFill="1" applyBorder="1" applyAlignment="1">
      <alignment horizontal="center" vertical="center" wrapText="1"/>
    </xf>
    <xf numFmtId="0" fontId="18" fillId="34" borderId="32" xfId="42" applyFill="1" applyBorder="1" applyAlignment="1">
      <alignment horizontal="center" vertical="center"/>
    </xf>
    <xf numFmtId="14" fontId="18" fillId="34" borderId="32" xfId="42" applyNumberFormat="1" applyFill="1" applyBorder="1" applyAlignment="1">
      <alignment horizontal="center" vertical="center"/>
    </xf>
    <xf numFmtId="14" fontId="18" fillId="34" borderId="32" xfId="42" applyNumberFormat="1" applyFill="1" applyBorder="1" applyAlignment="1">
      <alignment horizontal="center" vertical="center" wrapText="1"/>
    </xf>
    <xf numFmtId="14" fontId="18" fillId="34" borderId="24" xfId="42" applyNumberFormat="1" applyFill="1" applyBorder="1" applyAlignment="1">
      <alignment horizontal="center" vertical="center"/>
    </xf>
    <xf numFmtId="14" fontId="18" fillId="34" borderId="27" xfId="42" applyNumberForma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Fill="1" applyBorder="1"/>
    <xf numFmtId="0" fontId="29" fillId="0" borderId="0" xfId="0" applyFont="1"/>
    <xf numFmtId="14" fontId="18" fillId="34" borderId="12" xfId="42" applyNumberFormat="1" applyFont="1" applyFill="1" applyBorder="1" applyAlignment="1">
      <alignment horizontal="center" vertical="center"/>
    </xf>
    <xf numFmtId="0" fontId="0" fillId="34" borderId="0" xfId="0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4" fontId="18" fillId="0" borderId="0" xfId="42" applyNumberFormat="1" applyFill="1" applyBorder="1" applyAlignment="1">
      <alignment vertical="center"/>
    </xf>
    <xf numFmtId="0" fontId="18" fillId="0" borderId="0" xfId="42" applyFill="1" applyBorder="1" applyAlignment="1">
      <alignment horizontal="center" vertical="center"/>
    </xf>
    <xf numFmtId="14" fontId="18" fillId="0" borderId="0" xfId="42" applyNumberFormat="1" applyFill="1" applyBorder="1" applyAlignment="1">
      <alignment horizontal="center" vertic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31" fillId="0" borderId="0" xfId="0" applyFont="1" applyFill="1"/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/>
    <xf numFmtId="0" fontId="31" fillId="0" borderId="20" xfId="0" applyFont="1" applyBorder="1"/>
    <xf numFmtId="4" fontId="31" fillId="0" borderId="22" xfId="0" applyNumberFormat="1" applyFont="1" applyBorder="1" applyAlignment="1">
      <alignment horizontal="center"/>
    </xf>
    <xf numFmtId="0" fontId="31" fillId="0" borderId="23" xfId="0" applyFont="1" applyBorder="1"/>
    <xf numFmtId="0" fontId="31" fillId="0" borderId="24" xfId="0" applyNumberFormat="1" applyFont="1" applyBorder="1" applyAlignment="1">
      <alignment horizontal="center"/>
    </xf>
    <xf numFmtId="0" fontId="21" fillId="0" borderId="0" xfId="0" applyFont="1" applyFill="1" applyAlignment="1"/>
    <xf numFmtId="0" fontId="24" fillId="0" borderId="15" xfId="42" applyFont="1" applyBorder="1"/>
    <xf numFmtId="0" fontId="27" fillId="0" borderId="10" xfId="42" applyFont="1" applyBorder="1" applyAlignment="1">
      <alignment horizontal="center"/>
    </xf>
    <xf numFmtId="0" fontId="20" fillId="0" borderId="17" xfId="42" applyFont="1" applyBorder="1" applyAlignment="1">
      <alignment horizontal="center"/>
    </xf>
    <xf numFmtId="0" fontId="19" fillId="0" borderId="0" xfId="42" applyFont="1" applyAlignment="1">
      <alignment horizontal="left"/>
    </xf>
    <xf numFmtId="0" fontId="0" fillId="34" borderId="1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9" fillId="0" borderId="0" xfId="42" applyFont="1" applyAlignment="1">
      <alignment horizontal="left"/>
    </xf>
    <xf numFmtId="0" fontId="18" fillId="34" borderId="12" xfId="42" applyFill="1" applyBorder="1" applyAlignment="1">
      <alignment horizontal="center" vertical="center" wrapText="1"/>
    </xf>
    <xf numFmtId="0" fontId="24" fillId="0" borderId="10" xfId="42" applyFont="1" applyBorder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0" fillId="0" borderId="0" xfId="42" applyFont="1" applyBorder="1" applyAlignment="1">
      <alignment horizontal="center"/>
    </xf>
    <xf numFmtId="0" fontId="19" fillId="0" borderId="0" xfId="42" applyFont="1" applyBorder="1" applyAlignment="1">
      <alignment horizontal="center" vertical="center" wrapText="1"/>
    </xf>
    <xf numFmtId="0" fontId="24" fillId="0" borderId="0" xfId="42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/>
    <xf numFmtId="0" fontId="19" fillId="0" borderId="23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9" fillId="0" borderId="26" xfId="0" applyFont="1" applyBorder="1" applyAlignment="1">
      <alignment horizontal="left"/>
    </xf>
    <xf numFmtId="14" fontId="19" fillId="0" borderId="24" xfId="0" applyNumberFormat="1" applyFont="1" applyBorder="1" applyAlignment="1">
      <alignment horizontal="center"/>
    </xf>
    <xf numFmtId="0" fontId="19" fillId="0" borderId="32" xfId="0" applyFont="1" applyBorder="1" applyAlignment="1"/>
    <xf numFmtId="0" fontId="31" fillId="0" borderId="19" xfId="42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0" fillId="36" borderId="12" xfId="0" applyFill="1" applyBorder="1" applyAlignment="1">
      <alignment horizontal="center"/>
    </xf>
    <xf numFmtId="0" fontId="18" fillId="34" borderId="12" xfId="42" applyFont="1" applyFill="1" applyBorder="1" applyAlignment="1">
      <alignment horizontal="center"/>
    </xf>
    <xf numFmtId="14" fontId="0" fillId="34" borderId="12" xfId="0" applyNumberFormat="1" applyFont="1" applyFill="1" applyBorder="1" applyAlignment="1">
      <alignment horizontal="center"/>
    </xf>
    <xf numFmtId="0" fontId="0" fillId="34" borderId="1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33" borderId="20" xfId="0" applyFont="1" applyFill="1" applyBorder="1" applyAlignment="1">
      <alignment horizontal="center"/>
    </xf>
    <xf numFmtId="0" fontId="19" fillId="33" borderId="21" xfId="0" applyFont="1" applyFill="1" applyBorder="1" applyAlignment="1"/>
    <xf numFmtId="0" fontId="19" fillId="33" borderId="23" xfId="0" applyFont="1" applyFill="1" applyBorder="1" applyAlignment="1">
      <alignment horizontal="center"/>
    </xf>
    <xf numFmtId="0" fontId="19" fillId="33" borderId="12" xfId="0" applyFont="1" applyFill="1" applyBorder="1" applyAlignment="1"/>
    <xf numFmtId="0" fontId="19" fillId="33" borderId="12" xfId="0" applyFont="1" applyFill="1" applyBorder="1" applyAlignment="1">
      <alignment horizontal="left"/>
    </xf>
    <xf numFmtId="0" fontId="0" fillId="34" borderId="12" xfId="0" applyFill="1" applyBorder="1" applyAlignment="1">
      <alignment horizontal="center" vertical="center"/>
    </xf>
    <xf numFmtId="14" fontId="0" fillId="34" borderId="12" xfId="0" applyNumberFormat="1" applyFill="1" applyBorder="1" applyAlignment="1">
      <alignment horizontal="center" vertical="center"/>
    </xf>
    <xf numFmtId="0" fontId="18" fillId="34" borderId="12" xfId="42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" fontId="18" fillId="34" borderId="12" xfId="42" applyNumberFormat="1" applyFill="1" applyBorder="1" applyAlignment="1">
      <alignment horizontal="center" vertical="center"/>
    </xf>
    <xf numFmtId="0" fontId="18" fillId="34" borderId="26" xfId="42" applyFill="1" applyBorder="1" applyAlignment="1">
      <alignment horizontal="center" vertical="center" wrapText="1"/>
    </xf>
    <xf numFmtId="4" fontId="18" fillId="34" borderId="26" xfId="42" applyNumberFormat="1" applyFill="1" applyBorder="1" applyAlignment="1">
      <alignment horizontal="center" vertical="center"/>
    </xf>
    <xf numFmtId="0" fontId="18" fillId="34" borderId="21" xfId="42" applyFont="1" applyFill="1" applyBorder="1" applyAlignment="1">
      <alignment horizontal="center" vertical="center" wrapText="1"/>
    </xf>
    <xf numFmtId="0" fontId="18" fillId="0" borderId="23" xfId="42" applyFont="1" applyBorder="1" applyAlignment="1">
      <alignment horizontal="center" vertical="center"/>
    </xf>
    <xf numFmtId="14" fontId="18" fillId="34" borderId="12" xfId="42" applyNumberFormat="1" applyFont="1" applyFill="1" applyBorder="1" applyAlignment="1">
      <alignment horizontal="center" vertical="center" wrapText="1"/>
    </xf>
    <xf numFmtId="4" fontId="18" fillId="34" borderId="12" xfId="42" applyNumberFormat="1" applyFont="1" applyFill="1" applyBorder="1" applyAlignment="1">
      <alignment horizontal="center" vertical="center"/>
    </xf>
    <xf numFmtId="0" fontId="18" fillId="34" borderId="23" xfId="42" applyFont="1" applyFill="1" applyBorder="1" applyAlignment="1">
      <alignment horizontal="center" vertical="center"/>
    </xf>
    <xf numFmtId="14" fontId="18" fillId="34" borderId="26" xfId="42" applyNumberFormat="1" applyFont="1" applyFill="1" applyBorder="1" applyAlignment="1">
      <alignment horizontal="center" vertical="center" wrapText="1"/>
    </xf>
    <xf numFmtId="0" fontId="18" fillId="34" borderId="26" xfId="42" applyFont="1" applyFill="1" applyBorder="1" applyAlignment="1">
      <alignment horizontal="center" vertical="center" wrapText="1"/>
    </xf>
    <xf numFmtId="4" fontId="18" fillId="34" borderId="26" xfId="42" applyNumberFormat="1" applyFont="1" applyFill="1" applyBorder="1" applyAlignment="1">
      <alignment horizontal="center" vertical="center"/>
    </xf>
    <xf numFmtId="0" fontId="25" fillId="0" borderId="20" xfId="42" applyFont="1" applyBorder="1" applyAlignment="1">
      <alignment horizontal="center" vertical="center"/>
    </xf>
    <xf numFmtId="0" fontId="25" fillId="34" borderId="21" xfId="42" applyFont="1" applyFill="1" applyBorder="1" applyAlignment="1">
      <alignment horizontal="center" vertical="center"/>
    </xf>
    <xf numFmtId="14" fontId="25" fillId="34" borderId="21" xfId="42" applyNumberFormat="1" applyFont="1" applyFill="1" applyBorder="1" applyAlignment="1">
      <alignment horizontal="center" vertical="center"/>
    </xf>
    <xf numFmtId="0" fontId="25" fillId="34" borderId="21" xfId="42" applyFont="1" applyFill="1" applyBorder="1" applyAlignment="1">
      <alignment horizontal="center" vertical="center" wrapText="1"/>
    </xf>
    <xf numFmtId="4" fontId="25" fillId="34" borderId="21" xfId="42" applyNumberFormat="1" applyFont="1" applyFill="1" applyBorder="1" applyAlignment="1">
      <alignment horizontal="center" vertical="center"/>
    </xf>
    <xf numFmtId="0" fontId="25" fillId="0" borderId="23" xfId="42" applyFont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/>
    </xf>
    <xf numFmtId="14" fontId="25" fillId="34" borderId="12" xfId="42" applyNumberFormat="1" applyFont="1" applyFill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 wrapText="1"/>
    </xf>
    <xf numFmtId="4" fontId="25" fillId="34" borderId="12" xfId="42" applyNumberFormat="1" applyFont="1" applyFill="1" applyBorder="1" applyAlignment="1">
      <alignment horizontal="center" vertical="center"/>
    </xf>
    <xf numFmtId="0" fontId="1" fillId="34" borderId="12" xfId="0" applyFont="1" applyFill="1" applyBorder="1" applyAlignment="1">
      <alignment horizontal="center" vertical="center"/>
    </xf>
    <xf numFmtId="0" fontId="1" fillId="34" borderId="26" xfId="0" applyFont="1" applyFill="1" applyBorder="1" applyAlignment="1">
      <alignment horizontal="center" vertical="center" wrapText="1"/>
    </xf>
    <xf numFmtId="4" fontId="25" fillId="34" borderId="26" xfId="42" applyNumberFormat="1" applyFont="1" applyFill="1" applyBorder="1" applyAlignment="1">
      <alignment horizontal="center" vertical="center"/>
    </xf>
    <xf numFmtId="0" fontId="1" fillId="34" borderId="26" xfId="0" applyFont="1" applyFill="1" applyBorder="1" applyAlignment="1">
      <alignment horizontal="center" vertical="center"/>
    </xf>
    <xf numFmtId="14" fontId="25" fillId="34" borderId="21" xfId="42" applyNumberFormat="1" applyFont="1" applyFill="1" applyBorder="1" applyAlignment="1">
      <alignment horizontal="center" vertical="center" wrapText="1"/>
    </xf>
    <xf numFmtId="14" fontId="25" fillId="34" borderId="12" xfId="42" applyNumberFormat="1" applyFont="1" applyFill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/>
    </xf>
    <xf numFmtId="14" fontId="1" fillId="34" borderId="12" xfId="0" applyNumberFormat="1" applyFont="1" applyFill="1" applyBorder="1" applyAlignment="1">
      <alignment horizontal="center" vertical="center"/>
    </xf>
    <xf numFmtId="0" fontId="25" fillId="0" borderId="25" xfId="42" applyFont="1" applyBorder="1" applyAlignment="1">
      <alignment horizontal="center" vertical="center"/>
    </xf>
    <xf numFmtId="14" fontId="1" fillId="34" borderId="26" xfId="0" applyNumberFormat="1" applyFont="1" applyFill="1" applyBorder="1" applyAlignment="1">
      <alignment horizontal="center" vertical="center"/>
    </xf>
    <xf numFmtId="14" fontId="25" fillId="34" borderId="26" xfId="42" applyNumberFormat="1" applyFont="1" applyFill="1" applyBorder="1" applyAlignment="1">
      <alignment horizontal="center" vertical="center" wrapText="1"/>
    </xf>
    <xf numFmtId="0" fontId="25" fillId="34" borderId="26" xfId="42" applyFont="1" applyFill="1" applyBorder="1" applyAlignment="1">
      <alignment horizontal="center" vertical="center"/>
    </xf>
    <xf numFmtId="14" fontId="25" fillId="34" borderId="26" xfId="42" applyNumberFormat="1" applyFont="1" applyFill="1" applyBorder="1" applyAlignment="1">
      <alignment horizontal="center" vertical="center"/>
    </xf>
    <xf numFmtId="0" fontId="25" fillId="34" borderId="26" xfId="42" applyFont="1" applyFill="1" applyBorder="1" applyAlignment="1">
      <alignment horizontal="center" vertical="center" wrapText="1"/>
    </xf>
    <xf numFmtId="0" fontId="25" fillId="34" borderId="23" xfId="42" applyFont="1" applyFill="1" applyBorder="1" applyAlignment="1">
      <alignment horizontal="center" vertical="center"/>
    </xf>
    <xf numFmtId="0" fontId="25" fillId="34" borderId="25" xfId="42" applyFont="1" applyFill="1" applyBorder="1" applyAlignment="1">
      <alignment horizontal="center" vertical="center"/>
    </xf>
    <xf numFmtId="0" fontId="18" fillId="34" borderId="25" xfId="42" applyFont="1" applyFill="1" applyBorder="1" applyAlignment="1">
      <alignment horizontal="center" vertical="center"/>
    </xf>
    <xf numFmtId="0" fontId="1" fillId="34" borderId="2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25" fillId="0" borderId="21" xfId="42" applyFont="1" applyBorder="1" applyAlignment="1">
      <alignment horizontal="center" vertical="center" wrapText="1"/>
    </xf>
    <xf numFmtId="4" fontId="25" fillId="0" borderId="21" xfId="42" applyNumberFormat="1" applyFont="1" applyBorder="1" applyAlignment="1">
      <alignment horizontal="center" vertical="center"/>
    </xf>
    <xf numFmtId="4" fontId="25" fillId="0" borderId="21" xfId="42" applyNumberFormat="1" applyFont="1" applyFill="1" applyBorder="1" applyAlignment="1">
      <alignment horizontal="center" vertical="center"/>
    </xf>
    <xf numFmtId="0" fontId="25" fillId="0" borderId="21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 wrapText="1"/>
    </xf>
    <xf numFmtId="4" fontId="25" fillId="0" borderId="12" xfId="42" applyNumberFormat="1" applyFont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25" fillId="0" borderId="26" xfId="42" applyFont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0" fontId="24" fillId="0" borderId="15" xfId="42" applyFont="1" applyBorder="1" applyAlignment="1">
      <alignment horizontal="center"/>
    </xf>
    <xf numFmtId="0" fontId="24" fillId="0" borderId="17" xfId="42" applyFont="1" applyBorder="1" applyAlignment="1">
      <alignment horizontal="center"/>
    </xf>
    <xf numFmtId="0" fontId="24" fillId="0" borderId="10" xfId="42" applyFont="1" applyBorder="1" applyAlignment="1">
      <alignment horizontal="center"/>
    </xf>
    <xf numFmtId="0" fontId="18" fillId="0" borderId="0" xfId="42" applyAlignment="1">
      <alignment horizontal="center"/>
    </xf>
    <xf numFmtId="0" fontId="30" fillId="0" borderId="46" xfId="0" applyFont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32" fillId="0" borderId="40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vertical="center"/>
    </xf>
    <xf numFmtId="0" fontId="32" fillId="0" borderId="25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32" fillId="0" borderId="29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31" xfId="42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18" fillId="34" borderId="32" xfId="42" applyFill="1" applyBorder="1" applyAlignment="1">
      <alignment horizontal="center" vertical="center" wrapText="1"/>
    </xf>
    <xf numFmtId="4" fontId="18" fillId="34" borderId="32" xfId="42" applyNumberForma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9" fillId="33" borderId="21" xfId="0" applyNumberFormat="1" applyFont="1" applyFill="1" applyBorder="1" applyAlignment="1">
      <alignment horizontal="center"/>
    </xf>
    <xf numFmtId="4" fontId="19" fillId="33" borderId="12" xfId="0" applyNumberFormat="1" applyFont="1" applyFill="1" applyBorder="1" applyAlignment="1">
      <alignment horizontal="center"/>
    </xf>
    <xf numFmtId="4" fontId="19" fillId="0" borderId="12" xfId="0" applyNumberFormat="1" applyFont="1" applyBorder="1" applyAlignment="1">
      <alignment horizontal="center"/>
    </xf>
    <xf numFmtId="4" fontId="19" fillId="0" borderId="0" xfId="0" applyNumberFormat="1" applyFont="1" applyBorder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4" borderId="24" xfId="42" applyNumberFormat="1" applyFont="1" applyFill="1" applyBorder="1" applyAlignment="1">
      <alignment horizontal="center" vertical="center"/>
    </xf>
    <xf numFmtId="14" fontId="25" fillId="34" borderId="27" xfId="42" applyNumberFormat="1" applyFont="1" applyFill="1" applyBorder="1" applyAlignment="1">
      <alignment horizontal="center" vertical="center"/>
    </xf>
    <xf numFmtId="14" fontId="18" fillId="34" borderId="24" xfId="42" applyNumberFormat="1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 vertical="center" wrapText="1"/>
    </xf>
    <xf numFmtId="14" fontId="18" fillId="34" borderId="34" xfId="42" applyNumberFormat="1" applyFont="1" applyFill="1" applyBorder="1" applyAlignment="1">
      <alignment horizontal="center" vertical="center"/>
    </xf>
    <xf numFmtId="14" fontId="18" fillId="34" borderId="27" xfId="42" applyNumberFormat="1" applyFont="1" applyFill="1" applyBorder="1" applyAlignment="1">
      <alignment horizontal="center" vertical="center"/>
    </xf>
    <xf numFmtId="14" fontId="25" fillId="34" borderId="22" xfId="42" applyNumberFormat="1" applyFont="1" applyFill="1" applyBorder="1" applyAlignment="1">
      <alignment horizontal="center" vertical="center"/>
    </xf>
    <xf numFmtId="14" fontId="1" fillId="34" borderId="27" xfId="0" applyNumberFormat="1" applyFont="1" applyFill="1" applyBorder="1" applyAlignment="1">
      <alignment horizontal="center" vertical="center"/>
    </xf>
    <xf numFmtId="14" fontId="25" fillId="0" borderId="22" xfId="42" applyNumberFormat="1" applyFont="1" applyBorder="1" applyAlignment="1">
      <alignment horizontal="center" vertical="center"/>
    </xf>
    <xf numFmtId="14" fontId="25" fillId="0" borderId="24" xfId="42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14" fontId="1" fillId="34" borderId="24" xfId="0" applyNumberFormat="1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0" fillId="34" borderId="26" xfId="0" applyFill="1" applyBorder="1" applyAlignment="1">
      <alignment horizontal="center" vertical="center" wrapText="1"/>
    </xf>
    <xf numFmtId="0" fontId="18" fillId="0" borderId="23" xfId="42" applyFont="1" applyFill="1" applyBorder="1" applyAlignment="1">
      <alignment horizontal="center" vertical="center"/>
    </xf>
    <xf numFmtId="0" fontId="18" fillId="0" borderId="12" xfId="42" applyFont="1" applyFill="1" applyBorder="1" applyAlignment="1">
      <alignment horizontal="center" vertical="center"/>
    </xf>
    <xf numFmtId="14" fontId="18" fillId="0" borderId="12" xfId="42" applyNumberFormat="1" applyFont="1" applyFill="1" applyBorder="1" applyAlignment="1">
      <alignment horizontal="center" vertical="center"/>
    </xf>
    <xf numFmtId="14" fontId="18" fillId="0" borderId="12" xfId="42" applyNumberFormat="1" applyFont="1" applyFill="1" applyBorder="1" applyAlignment="1">
      <alignment horizontal="center" vertical="center" wrapText="1"/>
    </xf>
    <xf numFmtId="0" fontId="18" fillId="0" borderId="12" xfId="42" applyFont="1" applyFill="1" applyBorder="1" applyAlignment="1">
      <alignment horizontal="center" vertical="center" wrapText="1"/>
    </xf>
    <xf numFmtId="4" fontId="18" fillId="0" borderId="12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8" fillId="0" borderId="0" xfId="42" applyFill="1" applyBorder="1" applyAlignment="1">
      <alignment horizontal="center"/>
    </xf>
    <xf numFmtId="0" fontId="0" fillId="34" borderId="0" xfId="0" applyFont="1" applyFill="1" applyBorder="1" applyAlignment="1">
      <alignment horizontal="center"/>
    </xf>
    <xf numFmtId="0" fontId="0" fillId="34" borderId="0" xfId="0" applyFill="1" applyBorder="1" applyAlignment="1">
      <alignment horizontal="center" vertical="center"/>
    </xf>
    <xf numFmtId="14" fontId="0" fillId="34" borderId="0" xfId="0" applyNumberFormat="1" applyFont="1" applyFill="1" applyBorder="1" applyAlignment="1">
      <alignment horizontal="center"/>
    </xf>
    <xf numFmtId="0" fontId="18" fillId="34" borderId="0" xfId="42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0" xfId="0" applyNumberForma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14" fontId="0" fillId="0" borderId="28" xfId="0" applyNumberFormat="1" applyFont="1" applyBorder="1" applyAlignment="1">
      <alignment horizontal="center"/>
    </xf>
    <xf numFmtId="0" fontId="25" fillId="0" borderId="12" xfId="42" applyFont="1" applyFill="1" applyBorder="1" applyAlignment="1">
      <alignment horizontal="center" vertical="center" wrapText="1"/>
    </xf>
    <xf numFmtId="14" fontId="25" fillId="0" borderId="24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4" fillId="0" borderId="46" xfId="42" applyFont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0" fillId="34" borderId="21" xfId="0" applyFill="1" applyBorder="1" applyAlignment="1">
      <alignment horizontal="center" vertical="center"/>
    </xf>
    <xf numFmtId="0" fontId="0" fillId="0" borderId="41" xfId="0" applyFill="1" applyBorder="1" applyAlignment="1">
      <alignment vertical="center"/>
    </xf>
    <xf numFmtId="4" fontId="19" fillId="0" borderId="26" xfId="0" applyNumberFormat="1" applyFont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14" fontId="19" fillId="33" borderId="24" xfId="0" applyNumberFormat="1" applyFont="1" applyFill="1" applyBorder="1" applyAlignment="1">
      <alignment horizontal="center"/>
    </xf>
    <xf numFmtId="0" fontId="31" fillId="0" borderId="35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14" fontId="0" fillId="34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18" fillId="0" borderId="0" xfId="42" applyNumberFormat="1" applyFont="1" applyFill="1" applyBorder="1" applyAlignment="1">
      <alignment horizontal="center"/>
    </xf>
    <xf numFmtId="0" fontId="18" fillId="0" borderId="0" xfId="42" applyFont="1" applyFill="1" applyBorder="1" applyAlignment="1">
      <alignment horizontal="center"/>
    </xf>
    <xf numFmtId="0" fontId="18" fillId="0" borderId="0" xfId="42" applyFont="1" applyFill="1" applyBorder="1" applyAlignment="1">
      <alignment horizontal="center" wrapText="1"/>
    </xf>
    <xf numFmtId="0" fontId="18" fillId="0" borderId="0" xfId="4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3" fillId="0" borderId="12" xfId="116" applyFont="1" applyBorder="1" applyAlignment="1" applyProtection="1">
      <alignment horizontal="center"/>
    </xf>
    <xf numFmtId="4" fontId="0" fillId="0" borderId="12" xfId="0" applyNumberFormat="1" applyFill="1" applyBorder="1"/>
    <xf numFmtId="14" fontId="0" fillId="0" borderId="0" xfId="0" applyNumberFormat="1" applyFill="1" applyBorder="1" applyAlignment="1">
      <alignment horizontal="center"/>
    </xf>
    <xf numFmtId="4" fontId="0" fillId="0" borderId="0" xfId="0" applyNumberFormat="1" applyBorder="1"/>
    <xf numFmtId="0" fontId="19" fillId="0" borderId="0" xfId="0" applyFont="1" applyBorder="1" applyAlignment="1">
      <alignment horizontal="center"/>
    </xf>
    <xf numFmtId="0" fontId="18" fillId="0" borderId="20" xfId="42" applyFont="1" applyFill="1" applyBorder="1" applyAlignment="1">
      <alignment horizontal="center" vertical="center"/>
    </xf>
    <xf numFmtId="14" fontId="18" fillId="0" borderId="21" xfId="42" applyNumberFormat="1" applyFill="1" applyBorder="1" applyAlignment="1">
      <alignment horizontal="center" vertical="center" wrapText="1"/>
    </xf>
    <xf numFmtId="0" fontId="18" fillId="0" borderId="21" xfId="42" applyFill="1" applyBorder="1" applyAlignment="1">
      <alignment horizontal="center" vertical="center" wrapText="1"/>
    </xf>
    <xf numFmtId="4" fontId="18" fillId="0" borderId="21" xfId="42" applyNumberFormat="1" applyFill="1" applyBorder="1" applyAlignment="1">
      <alignment horizontal="center" vertical="center"/>
    </xf>
    <xf numFmtId="0" fontId="25" fillId="0" borderId="23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18" fillId="34" borderId="32" xfId="42" applyNumberFormat="1" applyFill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18" fillId="34" borderId="12" xfId="42" applyNumberFormat="1" applyFill="1" applyBorder="1" applyAlignment="1">
      <alignment horizontal="center" vertical="center"/>
    </xf>
    <xf numFmtId="164" fontId="18" fillId="34" borderId="26" xfId="42" applyNumberFormat="1" applyFill="1" applyBorder="1" applyAlignment="1">
      <alignment horizontal="center" vertical="center"/>
    </xf>
    <xf numFmtId="164" fontId="25" fillId="34" borderId="12" xfId="42" applyNumberFormat="1" applyFont="1" applyFill="1" applyBorder="1" applyAlignment="1">
      <alignment horizontal="center" vertical="center"/>
    </xf>
    <xf numFmtId="164" fontId="25" fillId="34" borderId="26" xfId="42" applyNumberFormat="1" applyFont="1" applyFill="1" applyBorder="1" applyAlignment="1">
      <alignment horizontal="center" vertical="center"/>
    </xf>
    <xf numFmtId="164" fontId="18" fillId="34" borderId="12" xfId="42" applyNumberFormat="1" applyFont="1" applyFill="1" applyBorder="1" applyAlignment="1">
      <alignment horizontal="center" vertical="center"/>
    </xf>
    <xf numFmtId="164" fontId="18" fillId="0" borderId="12" xfId="42" applyNumberFormat="1" applyFont="1" applyFill="1" applyBorder="1" applyAlignment="1">
      <alignment horizontal="center" vertical="center"/>
    </xf>
    <xf numFmtId="164" fontId="18" fillId="34" borderId="26" xfId="42" applyNumberFormat="1" applyFont="1" applyFill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25" fillId="34" borderId="21" xfId="42" applyNumberFormat="1" applyFont="1" applyFill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1" fillId="34" borderId="26" xfId="0" applyNumberFormat="1" applyFont="1" applyFill="1" applyBorder="1" applyAlignment="1">
      <alignment horizontal="center" vertical="center"/>
    </xf>
    <xf numFmtId="164" fontId="18" fillId="0" borderId="21" xfId="42" applyNumberForma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14" fontId="18" fillId="0" borderId="21" xfId="42" applyNumberFormat="1" applyFont="1" applyFill="1" applyBorder="1" applyAlignment="1">
      <alignment horizontal="center" vertical="center" wrapText="1"/>
    </xf>
    <xf numFmtId="0" fontId="18" fillId="0" borderId="21" xfId="42" applyFont="1" applyFill="1" applyBorder="1" applyAlignment="1">
      <alignment horizontal="center" vertical="center" wrapText="1"/>
    </xf>
    <xf numFmtId="4" fontId="18" fillId="0" borderId="21" xfId="42" applyNumberFormat="1" applyFont="1" applyFill="1" applyBorder="1" applyAlignment="1">
      <alignment horizontal="center" vertical="center"/>
    </xf>
    <xf numFmtId="164" fontId="18" fillId="0" borderId="21" xfId="42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35" borderId="31" xfId="42" applyFont="1" applyFill="1" applyBorder="1" applyAlignment="1">
      <alignment horizontal="center" vertical="center"/>
    </xf>
    <xf numFmtId="0" fontId="20" fillId="35" borderId="32" xfId="42" applyFont="1" applyFill="1" applyBorder="1" applyAlignment="1">
      <alignment horizontal="center" vertical="center"/>
    </xf>
    <xf numFmtId="4" fontId="20" fillId="35" borderId="32" xfId="42" applyNumberFormat="1" applyFont="1" applyFill="1" applyBorder="1" applyAlignment="1">
      <alignment horizontal="center" vertical="center" wrapText="1"/>
    </xf>
    <xf numFmtId="0" fontId="20" fillId="35" borderId="55" xfId="42" applyFont="1" applyFill="1" applyBorder="1" applyAlignment="1">
      <alignment horizontal="center" vertical="center"/>
    </xf>
    <xf numFmtId="0" fontId="20" fillId="35" borderId="32" xfId="42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0" fillId="35" borderId="33" xfId="42" applyFont="1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/>
    </xf>
    <xf numFmtId="14" fontId="18" fillId="34" borderId="33" xfId="42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14" fontId="18" fillId="0" borderId="22" xfId="42" applyNumberFormat="1" applyFill="1" applyBorder="1" applyAlignment="1">
      <alignment horizontal="center" vertical="center"/>
    </xf>
    <xf numFmtId="14" fontId="18" fillId="0" borderId="22" xfId="42" applyNumberFormat="1" applyFont="1" applyFill="1" applyBorder="1" applyAlignment="1">
      <alignment horizontal="center" vertical="center"/>
    </xf>
    <xf numFmtId="14" fontId="18" fillId="0" borderId="24" xfId="42" applyNumberFormat="1" applyFont="1" applyFill="1" applyBorder="1" applyAlignment="1">
      <alignment horizontal="center" vertical="center"/>
    </xf>
    <xf numFmtId="0" fontId="25" fillId="0" borderId="31" xfId="42" applyFont="1" applyBorder="1" applyAlignment="1">
      <alignment horizontal="center" vertical="center"/>
    </xf>
    <xf numFmtId="0" fontId="25" fillId="34" borderId="32" xfId="42" applyFont="1" applyFill="1" applyBorder="1" applyAlignment="1">
      <alignment horizontal="center" vertical="center"/>
    </xf>
    <xf numFmtId="14" fontId="25" fillId="34" borderId="32" xfId="42" applyNumberFormat="1" applyFont="1" applyFill="1" applyBorder="1" applyAlignment="1">
      <alignment horizontal="center" vertical="center"/>
    </xf>
    <xf numFmtId="14" fontId="25" fillId="34" borderId="32" xfId="42" applyNumberFormat="1" applyFont="1" applyFill="1" applyBorder="1" applyAlignment="1">
      <alignment horizontal="center" vertical="center" wrapText="1"/>
    </xf>
    <xf numFmtId="0" fontId="25" fillId="34" borderId="32" xfId="42" applyFont="1" applyFill="1" applyBorder="1" applyAlignment="1">
      <alignment horizontal="center" vertical="center" wrapText="1"/>
    </xf>
    <xf numFmtId="4" fontId="25" fillId="34" borderId="32" xfId="42" applyNumberFormat="1" applyFont="1" applyFill="1" applyBorder="1" applyAlignment="1">
      <alignment horizontal="center" vertical="center"/>
    </xf>
    <xf numFmtId="164" fontId="25" fillId="34" borderId="32" xfId="42" applyNumberFormat="1" applyFont="1" applyFill="1" applyBorder="1" applyAlignment="1">
      <alignment horizontal="center" vertical="center"/>
    </xf>
    <xf numFmtId="14" fontId="25" fillId="34" borderId="33" xfId="42" applyNumberFormat="1" applyFont="1" applyFill="1" applyBorder="1" applyAlignment="1">
      <alignment horizontal="center" vertical="center"/>
    </xf>
    <xf numFmtId="0" fontId="25" fillId="0" borderId="21" xfId="42" applyFont="1" applyFill="1" applyBorder="1" applyAlignment="1">
      <alignment horizontal="center" vertical="center"/>
    </xf>
    <xf numFmtId="0" fontId="28" fillId="0" borderId="46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30" fillId="0" borderId="41" xfId="0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14" fontId="18" fillId="34" borderId="29" xfId="42" applyNumberFormat="1" applyFont="1" applyFill="1" applyBorder="1" applyAlignment="1">
      <alignment horizontal="center" vertical="center"/>
    </xf>
    <xf numFmtId="14" fontId="18" fillId="34" borderId="29" xfId="42" applyNumberFormat="1" applyFont="1" applyFill="1" applyBorder="1" applyAlignment="1">
      <alignment horizontal="center" vertical="center" wrapText="1"/>
    </xf>
    <xf numFmtId="0" fontId="18" fillId="34" borderId="29" xfId="42" applyFont="1" applyFill="1" applyBorder="1" applyAlignment="1">
      <alignment horizontal="center" vertical="center" wrapText="1"/>
    </xf>
    <xf numFmtId="164" fontId="18" fillId="34" borderId="29" xfId="42" applyNumberFormat="1" applyFont="1" applyFill="1" applyBorder="1" applyAlignment="1">
      <alignment horizontal="center" vertical="center"/>
    </xf>
    <xf numFmtId="0" fontId="22" fillId="0" borderId="0" xfId="42" applyFont="1" applyAlignment="1">
      <alignment horizontal="left"/>
    </xf>
    <xf numFmtId="0" fontId="35" fillId="0" borderId="0" xfId="42" applyFont="1" applyBorder="1" applyAlignment="1">
      <alignment horizontal="center"/>
    </xf>
    <xf numFmtId="0" fontId="29" fillId="0" borderId="0" xfId="0" applyFont="1" applyFill="1"/>
    <xf numFmtId="0" fontId="31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0" fillId="0" borderId="2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4" fontId="44" fillId="0" borderId="12" xfId="42" applyNumberFormat="1" applyFont="1" applyFill="1" applyBorder="1" applyAlignment="1">
      <alignment horizontal="center" vertical="center"/>
    </xf>
    <xf numFmtId="0" fontId="39" fillId="0" borderId="12" xfId="42" applyFont="1" applyFill="1" applyBorder="1" applyAlignment="1">
      <alignment horizontal="center" vertical="center"/>
    </xf>
    <xf numFmtId="0" fontId="39" fillId="0" borderId="46" xfId="0" applyFont="1" applyFill="1" applyBorder="1" applyAlignment="1">
      <alignment horizontal="center" vertical="center"/>
    </xf>
    <xf numFmtId="0" fontId="44" fillId="0" borderId="12" xfId="42" applyFont="1" applyFill="1" applyBorder="1" applyAlignment="1">
      <alignment horizontal="center" vertical="center"/>
    </xf>
    <xf numFmtId="0" fontId="39" fillId="0" borderId="26" xfId="42" applyFont="1" applyFill="1" applyBorder="1" applyAlignment="1">
      <alignment horizontal="center" vertical="center"/>
    </xf>
    <xf numFmtId="14" fontId="39" fillId="0" borderId="21" xfId="42" applyNumberFormat="1" applyFont="1" applyFill="1" applyBorder="1" applyAlignment="1">
      <alignment horizontal="center" vertical="center"/>
    </xf>
    <xf numFmtId="0" fontId="39" fillId="0" borderId="21" xfId="42" applyFont="1" applyFill="1" applyBorder="1" applyAlignment="1">
      <alignment horizontal="center" vertical="center"/>
    </xf>
    <xf numFmtId="0" fontId="39" fillId="0" borderId="12" xfId="42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14" fontId="39" fillId="0" borderId="26" xfId="42" applyNumberFormat="1" applyFont="1" applyFill="1" applyBorder="1" applyAlignment="1">
      <alignment horizontal="center" vertical="center"/>
    </xf>
    <xf numFmtId="14" fontId="39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0" borderId="21" xfId="42" applyFont="1" applyFill="1" applyBorder="1" applyAlignment="1">
      <alignment horizontal="center" vertical="center"/>
    </xf>
    <xf numFmtId="0" fontId="1" fillId="0" borderId="12" xfId="42" applyFont="1" applyFill="1" applyBorder="1" applyAlignment="1">
      <alignment horizontal="center" vertical="center"/>
    </xf>
    <xf numFmtId="14" fontId="1" fillId="0" borderId="12" xfId="42" applyNumberFormat="1" applyFont="1" applyFill="1" applyBorder="1" applyAlignment="1">
      <alignment horizontal="center" vertical="center"/>
    </xf>
    <xf numFmtId="0" fontId="18" fillId="0" borderId="25" xfId="42" applyFont="1" applyBorder="1" applyAlignment="1">
      <alignment horizontal="center" vertical="center"/>
    </xf>
    <xf numFmtId="0" fontId="1" fillId="0" borderId="26" xfId="42" applyFont="1" applyFill="1" applyBorder="1" applyAlignment="1">
      <alignment horizontal="center" vertical="center"/>
    </xf>
    <xf numFmtId="0" fontId="1" fillId="0" borderId="26" xfId="42" applyFont="1" applyFill="1" applyBorder="1" applyAlignment="1">
      <alignment horizontal="center" vertical="center" wrapText="1"/>
    </xf>
    <xf numFmtId="14" fontId="1" fillId="0" borderId="26" xfId="42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25" fillId="0" borderId="21" xfId="42" applyNumberFormat="1" applyFont="1" applyFill="1" applyBorder="1" applyAlignment="1">
      <alignment horizontal="center" vertical="center"/>
    </xf>
    <xf numFmtId="0" fontId="25" fillId="0" borderId="26" xfId="42" applyFont="1" applyFill="1" applyBorder="1" applyAlignment="1">
      <alignment horizontal="center" vertical="center"/>
    </xf>
    <xf numFmtId="0" fontId="18" fillId="0" borderId="32" xfId="42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29" xfId="42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/>
    </xf>
    <xf numFmtId="0" fontId="0" fillId="0" borderId="0" xfId="0" applyAlignment="1">
      <alignment horizontal="right"/>
    </xf>
    <xf numFmtId="8" fontId="0" fillId="0" borderId="28" xfId="0" applyNumberFormat="1" applyFont="1" applyBorder="1"/>
    <xf numFmtId="8" fontId="0" fillId="0" borderId="12" xfId="0" applyNumberFormat="1" applyFont="1" applyBorder="1"/>
    <xf numFmtId="0" fontId="0" fillId="0" borderId="12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/>
    <xf numFmtId="0" fontId="16" fillId="38" borderId="12" xfId="0" applyFont="1" applyFill="1" applyBorder="1" applyAlignment="1">
      <alignment horizontal="center"/>
    </xf>
    <xf numFmtId="0" fontId="16" fillId="39" borderId="12" xfId="0" applyFont="1" applyFill="1" applyBorder="1"/>
    <xf numFmtId="0" fontId="0" fillId="0" borderId="12" xfId="0" applyFont="1" applyBorder="1" applyAlignment="1">
      <alignment horizontal="center" wrapText="1"/>
    </xf>
    <xf numFmtId="0" fontId="0" fillId="34" borderId="12" xfId="0" applyFont="1" applyFill="1" applyBorder="1" applyAlignment="1">
      <alignment wrapText="1"/>
    </xf>
    <xf numFmtId="0" fontId="0" fillId="33" borderId="12" xfId="0" applyFont="1" applyFill="1" applyBorder="1" applyAlignment="1">
      <alignment horizontal="center" wrapText="1"/>
    </xf>
    <xf numFmtId="0" fontId="0" fillId="33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9" fillId="34" borderId="12" xfId="0" applyFont="1" applyFill="1" applyBorder="1" applyAlignment="1">
      <alignment wrapText="1"/>
    </xf>
    <xf numFmtId="43" fontId="39" fillId="0" borderId="12" xfId="0" applyNumberFormat="1" applyFont="1" applyBorder="1"/>
    <xf numFmtId="43" fontId="39" fillId="0" borderId="12" xfId="0" applyNumberFormat="1" applyFont="1" applyBorder="1" applyAlignment="1">
      <alignment horizontal="right"/>
    </xf>
    <xf numFmtId="43" fontId="39" fillId="0" borderId="0" xfId="0" applyNumberFormat="1" applyFont="1"/>
    <xf numFmtId="0" fontId="39" fillId="0" borderId="12" xfId="0" applyFont="1" applyBorder="1" applyAlignment="1">
      <alignment horizontal="center" wrapText="1"/>
    </xf>
    <xf numFmtId="0" fontId="39" fillId="33" borderId="12" xfId="0" applyFont="1" applyFill="1" applyBorder="1" applyAlignment="1">
      <alignment wrapText="1"/>
    </xf>
    <xf numFmtId="43" fontId="39" fillId="33" borderId="12" xfId="0" applyNumberFormat="1" applyFont="1" applyFill="1" applyBorder="1"/>
    <xf numFmtId="43" fontId="39" fillId="33" borderId="12" xfId="0" applyNumberFormat="1" applyFont="1" applyFill="1" applyBorder="1" applyAlignment="1">
      <alignment horizontal="right"/>
    </xf>
    <xf numFmtId="0" fontId="39" fillId="0" borderId="12" xfId="0" applyFont="1" applyBorder="1" applyAlignment="1">
      <alignment horizontal="left" vertical="center" wrapText="1"/>
    </xf>
    <xf numFmtId="43" fontId="39" fillId="0" borderId="12" xfId="0" applyNumberFormat="1" applyFont="1" applyBorder="1" applyAlignment="1">
      <alignment horizontal="right" vertical="center"/>
    </xf>
    <xf numFmtId="0" fontId="39" fillId="0" borderId="12" xfId="0" applyFont="1" applyBorder="1" applyAlignment="1">
      <alignment wrapText="1"/>
    </xf>
    <xf numFmtId="0" fontId="45" fillId="38" borderId="12" xfId="0" applyFont="1" applyFill="1" applyBorder="1" applyAlignment="1">
      <alignment wrapText="1"/>
    </xf>
    <xf numFmtId="0" fontId="45" fillId="38" borderId="12" xfId="0" applyFont="1" applyFill="1" applyBorder="1" applyAlignment="1">
      <alignment horizontal="center" wrapText="1"/>
    </xf>
    <xf numFmtId="43" fontId="45" fillId="38" borderId="12" xfId="0" applyNumberFormat="1" applyFont="1" applyFill="1" applyBorder="1"/>
    <xf numFmtId="43" fontId="45" fillId="38" borderId="12" xfId="0" applyNumberFormat="1" applyFont="1" applyFill="1" applyBorder="1" applyAlignment="1">
      <alignment horizontal="right"/>
    </xf>
    <xf numFmtId="0" fontId="45" fillId="39" borderId="12" xfId="0" applyFont="1" applyFill="1" applyBorder="1" applyAlignment="1">
      <alignment wrapText="1"/>
    </xf>
    <xf numFmtId="43" fontId="45" fillId="39" borderId="12" xfId="0" applyNumberFormat="1" applyFont="1" applyFill="1" applyBorder="1"/>
    <xf numFmtId="0" fontId="45" fillId="39" borderId="12" xfId="0" applyFont="1" applyFill="1" applyBorder="1" applyAlignment="1">
      <alignment horizontal="center" vertical="center"/>
    </xf>
    <xf numFmtId="0" fontId="39" fillId="33" borderId="12" xfId="0" applyFont="1" applyFill="1" applyBorder="1" applyAlignment="1">
      <alignment horizontal="center"/>
    </xf>
    <xf numFmtId="0" fontId="39" fillId="0" borderId="12" xfId="0" applyFont="1" applyBorder="1" applyAlignment="1">
      <alignment horizontal="center" vertical="center"/>
    </xf>
    <xf numFmtId="0" fontId="45" fillId="38" borderId="12" xfId="0" applyFont="1" applyFill="1" applyBorder="1" applyAlignment="1">
      <alignment horizontal="center"/>
    </xf>
    <xf numFmtId="0" fontId="45" fillId="39" borderId="12" xfId="0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/>
    </xf>
    <xf numFmtId="0" fontId="44" fillId="40" borderId="11" xfId="42" applyFont="1" applyFill="1" applyBorder="1" applyAlignment="1">
      <alignment horizontal="center" vertical="center"/>
    </xf>
    <xf numFmtId="0" fontId="44" fillId="40" borderId="56" xfId="42" applyFont="1" applyFill="1" applyBorder="1" applyAlignment="1">
      <alignment horizontal="center" vertical="center"/>
    </xf>
    <xf numFmtId="0" fontId="47" fillId="40" borderId="56" xfId="42" applyFont="1" applyFill="1" applyBorder="1" applyAlignment="1">
      <alignment horizontal="center" vertical="center"/>
    </xf>
    <xf numFmtId="14" fontId="44" fillId="40" borderId="38" xfId="42" applyNumberFormat="1" applyFont="1" applyFill="1" applyBorder="1" applyAlignment="1">
      <alignment horizontal="center" vertic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19" fillId="0" borderId="41" xfId="0" applyFont="1" applyFill="1" applyBorder="1" applyAlignment="1"/>
    <xf numFmtId="0" fontId="19" fillId="0" borderId="41" xfId="0" applyFont="1" applyFill="1" applyBorder="1" applyAlignment="1">
      <alignment horizontal="right"/>
    </xf>
    <xf numFmtId="0" fontId="34" fillId="0" borderId="10" xfId="0" applyFont="1" applyFill="1" applyBorder="1" applyAlignment="1">
      <alignment horizontal="left" vertical="center"/>
    </xf>
    <xf numFmtId="4" fontId="34" fillId="0" borderId="10" xfId="0" applyNumberFormat="1" applyFont="1" applyFill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0" borderId="47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1" fillId="0" borderId="46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4" fontId="32" fillId="0" borderId="21" xfId="0" applyNumberFormat="1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4" fontId="32" fillId="0" borderId="12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wrapText="1"/>
    </xf>
    <xf numFmtId="0" fontId="34" fillId="0" borderId="12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 vertical="center"/>
    </xf>
    <xf numFmtId="0" fontId="34" fillId="0" borderId="12" xfId="0" applyFont="1" applyFill="1" applyBorder="1" applyAlignment="1">
      <alignment horizontal="center" vertical="center" wrapText="1"/>
    </xf>
    <xf numFmtId="4" fontId="32" fillId="0" borderId="26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/>
    </xf>
    <xf numFmtId="0" fontId="33" fillId="0" borderId="26" xfId="0" applyFont="1" applyFill="1" applyBorder="1" applyAlignment="1">
      <alignment horizontal="center" wrapText="1"/>
    </xf>
    <xf numFmtId="0" fontId="34" fillId="0" borderId="26" xfId="0" applyFont="1" applyFill="1" applyBorder="1" applyAlignment="1">
      <alignment horizontal="center" vertical="center"/>
    </xf>
    <xf numFmtId="0" fontId="0" fillId="0" borderId="48" xfId="0" applyFill="1" applyBorder="1" applyAlignment="1">
      <alignment vertical="center"/>
    </xf>
    <xf numFmtId="0" fontId="30" fillId="0" borderId="41" xfId="0" applyFont="1" applyFill="1" applyBorder="1" applyAlignment="1">
      <alignment vertical="center"/>
    </xf>
    <xf numFmtId="0" fontId="0" fillId="0" borderId="41" xfId="0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164" fontId="19" fillId="0" borderId="42" xfId="0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wrapText="1"/>
    </xf>
    <xf numFmtId="0" fontId="32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2" fillId="0" borderId="12" xfId="0" applyFont="1" applyFill="1" applyBorder="1" applyAlignment="1">
      <alignment vertical="center" wrapText="1"/>
    </xf>
    <xf numFmtId="0" fontId="32" fillId="0" borderId="26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/>
    </xf>
    <xf numFmtId="0" fontId="30" fillId="0" borderId="46" xfId="0" applyFont="1" applyFill="1" applyBorder="1" applyAlignment="1">
      <alignment vertical="center"/>
    </xf>
    <xf numFmtId="0" fontId="16" fillId="0" borderId="46" xfId="0" applyFont="1" applyFill="1" applyBorder="1" applyAlignment="1">
      <alignment horizontal="center" vertical="center"/>
    </xf>
    <xf numFmtId="164" fontId="19" fillId="0" borderId="46" xfId="0" applyNumberFormat="1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4" fontId="32" fillId="0" borderId="29" xfId="0" applyNumberFormat="1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vertical="center" wrapText="1"/>
    </xf>
    <xf numFmtId="0" fontId="34" fillId="0" borderId="29" xfId="0" applyFon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wrapText="1"/>
    </xf>
    <xf numFmtId="0" fontId="34" fillId="0" borderId="21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wrapText="1"/>
    </xf>
    <xf numFmtId="0" fontId="31" fillId="0" borderId="0" xfId="0" applyFont="1" applyFill="1" applyBorder="1"/>
    <xf numFmtId="4" fontId="31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31" fillId="0" borderId="0" xfId="0" applyNumberFormat="1" applyFont="1" applyFill="1" applyAlignment="1">
      <alignment horizontal="center"/>
    </xf>
    <xf numFmtId="0" fontId="18" fillId="0" borderId="12" xfId="42" applyFont="1" applyFill="1" applyBorder="1" applyAlignment="1">
      <alignment horizontal="center"/>
    </xf>
    <xf numFmtId="0" fontId="18" fillId="0" borderId="45" xfId="42" applyFont="1" applyFill="1" applyBorder="1" applyAlignment="1">
      <alignment horizontal="center" vertical="center"/>
    </xf>
    <xf numFmtId="14" fontId="18" fillId="0" borderId="38" xfId="42" applyNumberFormat="1" applyFont="1" applyFill="1" applyBorder="1" applyAlignment="1">
      <alignment horizontal="center" vertical="center" wrapText="1"/>
    </xf>
    <xf numFmtId="0" fontId="18" fillId="0" borderId="28" xfId="42" applyFont="1" applyFill="1" applyBorder="1" applyAlignment="1">
      <alignment horizontal="center" vertical="center"/>
    </xf>
    <xf numFmtId="14" fontId="18" fillId="34" borderId="28" xfId="42" applyNumberFormat="1" applyFont="1" applyFill="1" applyBorder="1" applyAlignment="1">
      <alignment horizontal="center" vertical="center"/>
    </xf>
    <xf numFmtId="14" fontId="0" fillId="34" borderId="12" xfId="0" applyNumberFormat="1" applyFill="1" applyBorder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8" fillId="0" borderId="21" xfId="42" applyFont="1" applyFill="1" applyBorder="1" applyAlignment="1">
      <alignment horizontal="center" vertical="center"/>
    </xf>
    <xf numFmtId="14" fontId="44" fillId="0" borderId="21" xfId="42" applyNumberFormat="1" applyFont="1" applyFill="1" applyBorder="1" applyAlignment="1">
      <alignment horizontal="center" vertical="center"/>
    </xf>
    <xf numFmtId="0" fontId="18" fillId="34" borderId="12" xfId="42" applyNumberFormat="1" applyFont="1" applyFill="1" applyBorder="1" applyAlignment="1">
      <alignment horizontal="center" vertical="center"/>
    </xf>
    <xf numFmtId="0" fontId="44" fillId="40" borderId="49" xfId="42" applyFont="1" applyFill="1" applyBorder="1" applyAlignment="1">
      <alignment horizontal="center" vertical="center"/>
    </xf>
    <xf numFmtId="14" fontId="44" fillId="0" borderId="24" xfId="42" applyNumberFormat="1" applyFont="1" applyFill="1" applyBorder="1" applyAlignment="1">
      <alignment horizontal="center" vertical="center"/>
    </xf>
    <xf numFmtId="0" fontId="18" fillId="0" borderId="51" xfId="42" applyBorder="1" applyAlignment="1">
      <alignment horizontal="center"/>
    </xf>
    <xf numFmtId="0" fontId="18" fillId="0" borderId="53" xfId="42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34" borderId="29" xfId="42" applyFont="1" applyFill="1" applyBorder="1" applyAlignment="1">
      <alignment horizontal="center" vertical="center" wrapText="1"/>
    </xf>
    <xf numFmtId="0" fontId="25" fillId="40" borderId="12" xfId="42" applyFont="1" applyFill="1" applyBorder="1" applyAlignment="1">
      <alignment horizontal="center" vertical="center" wrapText="1"/>
    </xf>
    <xf numFmtId="0" fontId="40" fillId="0" borderId="0" xfId="2485" applyNumberFormat="1" applyFont="1" applyFill="1" applyBorder="1" applyAlignment="1">
      <alignment horizontal="left"/>
    </xf>
    <xf numFmtId="0" fontId="40" fillId="0" borderId="0" xfId="2485" applyFont="1" applyFill="1" applyBorder="1" applyAlignment="1">
      <alignment horizontal="left"/>
    </xf>
    <xf numFmtId="0" fontId="40" fillId="0" borderId="0" xfId="2485" applyNumberFormat="1" applyFont="1" applyBorder="1" applyAlignment="1">
      <alignment horizontal="left"/>
    </xf>
    <xf numFmtId="0" fontId="40" fillId="0" borderId="0" xfId="2485" applyFont="1" applyBorder="1" applyAlignment="1">
      <alignment horizontal="left"/>
    </xf>
    <xf numFmtId="0" fontId="39" fillId="0" borderId="52" xfId="2485" applyFont="1" applyFill="1" applyBorder="1" applyAlignment="1">
      <alignment horizontal="left"/>
    </xf>
    <xf numFmtId="0" fontId="39" fillId="0" borderId="53" xfId="2485" applyFont="1" applyBorder="1" applyAlignment="1">
      <alignment horizontal="left"/>
    </xf>
    <xf numFmtId="0" fontId="1" fillId="0" borderId="51" xfId="0" applyFont="1" applyBorder="1"/>
    <xf numFmtId="0" fontId="1" fillId="0" borderId="52" xfId="0" applyFont="1" applyBorder="1"/>
    <xf numFmtId="0" fontId="1" fillId="0" borderId="53" xfId="0" applyFont="1" applyBorder="1"/>
    <xf numFmtId="0" fontId="1" fillId="34" borderId="51" xfId="0" applyFont="1" applyFill="1" applyBorder="1" applyAlignment="1">
      <alignment horizontal="center"/>
    </xf>
    <xf numFmtId="4" fontId="1" fillId="0" borderId="51" xfId="0" applyNumberFormat="1" applyFont="1" applyBorder="1" applyAlignment="1">
      <alignment horizontal="center"/>
    </xf>
    <xf numFmtId="0" fontId="1" fillId="34" borderId="52" xfId="0" applyFont="1" applyFill="1" applyBorder="1" applyAlignment="1">
      <alignment horizontal="center"/>
    </xf>
    <xf numFmtId="4" fontId="1" fillId="0" borderId="52" xfId="0" applyNumberFormat="1" applyFont="1" applyBorder="1" applyAlignment="1">
      <alignment horizontal="center"/>
    </xf>
    <xf numFmtId="0" fontId="1" fillId="34" borderId="53" xfId="0" applyFont="1" applyFill="1" applyBorder="1" applyAlignment="1">
      <alignment horizontal="center"/>
    </xf>
    <xf numFmtId="4" fontId="1" fillId="0" borderId="53" xfId="0" applyNumberFormat="1" applyFont="1" applyBorder="1" applyAlignment="1">
      <alignment horizontal="center"/>
    </xf>
    <xf numFmtId="0" fontId="39" fillId="0" borderId="51" xfId="2485" applyFont="1" applyFill="1" applyBorder="1" applyAlignment="1">
      <alignment horizontal="left"/>
    </xf>
    <xf numFmtId="0" fontId="39" fillId="0" borderId="52" xfId="2485" applyFont="1" applyBorder="1" applyAlignment="1">
      <alignment horizontal="left"/>
    </xf>
    <xf numFmtId="0" fontId="39" fillId="0" borderId="51" xfId="2485" applyNumberFormat="1" applyFont="1" applyFill="1" applyBorder="1" applyAlignment="1">
      <alignment horizontal="center"/>
    </xf>
    <xf numFmtId="0" fontId="39" fillId="0" borderId="52" xfId="2485" applyNumberFormat="1" applyFont="1" applyBorder="1" applyAlignment="1">
      <alignment horizontal="center"/>
    </xf>
    <xf numFmtId="0" fontId="39" fillId="0" borderId="52" xfId="2485" applyNumberFormat="1" applyFont="1" applyFill="1" applyBorder="1" applyAlignment="1">
      <alignment horizontal="center"/>
    </xf>
    <xf numFmtId="0" fontId="39" fillId="0" borderId="53" xfId="2485" applyNumberFormat="1" applyFont="1" applyBorder="1" applyAlignment="1">
      <alignment horizontal="center"/>
    </xf>
    <xf numFmtId="0" fontId="1" fillId="34" borderId="54" xfId="0" applyFont="1" applyFill="1" applyBorder="1" applyAlignment="1">
      <alignment horizontal="center"/>
    </xf>
    <xf numFmtId="0" fontId="0" fillId="34" borderId="52" xfId="0" applyFill="1" applyBorder="1" applyAlignment="1">
      <alignment horizontal="center"/>
    </xf>
    <xf numFmtId="0" fontId="0" fillId="0" borderId="52" xfId="0" applyFill="1" applyBorder="1"/>
    <xf numFmtId="167" fontId="1" fillId="0" borderId="52" xfId="0" applyNumberFormat="1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32" fillId="0" borderId="21" xfId="0" applyFont="1" applyFill="1" applyBorder="1" applyAlignment="1">
      <alignment horizontal="left" vertical="center"/>
    </xf>
    <xf numFmtId="0" fontId="32" fillId="0" borderId="21" xfId="0" applyFont="1" applyFill="1" applyBorder="1" applyAlignment="1">
      <alignment horizontal="left" vertical="center" wrapText="1"/>
    </xf>
    <xf numFmtId="0" fontId="33" fillId="0" borderId="21" xfId="0" applyFont="1" applyFill="1" applyBorder="1" applyAlignment="1">
      <alignment horizontal="center" wrapText="1"/>
    </xf>
    <xf numFmtId="164" fontId="32" fillId="0" borderId="21" xfId="0" applyNumberFormat="1" applyFont="1" applyFill="1" applyBorder="1" applyAlignment="1">
      <alignment horizontal="center" vertical="center" wrapText="1"/>
    </xf>
    <xf numFmtId="14" fontId="31" fillId="0" borderId="22" xfId="0" applyNumberFormat="1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left" vertical="center"/>
    </xf>
    <xf numFmtId="164" fontId="32" fillId="0" borderId="12" xfId="0" applyNumberFormat="1" applyFont="1" applyFill="1" applyBorder="1" applyAlignment="1">
      <alignment horizontal="center" vertical="center"/>
    </xf>
    <xf numFmtId="14" fontId="31" fillId="0" borderId="24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1" fillId="0" borderId="24" xfId="0" applyNumberFormat="1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14" fontId="26" fillId="0" borderId="24" xfId="0" applyNumberFormat="1" applyFont="1" applyFill="1" applyBorder="1" applyAlignment="1">
      <alignment horizontal="center" vertical="center" wrapText="1"/>
    </xf>
    <xf numFmtId="14" fontId="32" fillId="0" borderId="24" xfId="0" applyNumberFormat="1" applyFont="1" applyFill="1" applyBorder="1" applyAlignment="1">
      <alignment vertical="center"/>
    </xf>
    <xf numFmtId="0" fontId="32" fillId="0" borderId="26" xfId="0" applyFont="1" applyFill="1" applyBorder="1" applyAlignment="1">
      <alignment horizontal="left" vertical="center"/>
    </xf>
    <xf numFmtId="164" fontId="32" fillId="0" borderId="26" xfId="0" applyNumberFormat="1" applyFont="1" applyFill="1" applyBorder="1" applyAlignment="1">
      <alignment horizontal="center" vertical="center"/>
    </xf>
    <xf numFmtId="14" fontId="31" fillId="0" borderId="27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vertical="center"/>
    </xf>
    <xf numFmtId="164" fontId="19" fillId="0" borderId="21" xfId="0" applyNumberFormat="1" applyFont="1" applyFill="1" applyBorder="1" applyAlignment="1">
      <alignment horizontal="center" vertical="center"/>
    </xf>
    <xf numFmtId="14" fontId="19" fillId="0" borderId="22" xfId="0" applyNumberFormat="1" applyFont="1" applyFill="1" applyBorder="1" applyAlignment="1">
      <alignment horizontal="center" vertical="center"/>
    </xf>
    <xf numFmtId="0" fontId="33" fillId="0" borderId="30" xfId="0" applyFont="1" applyFill="1" applyBorder="1"/>
    <xf numFmtId="164" fontId="19" fillId="0" borderId="12" xfId="0" applyNumberFormat="1" applyFont="1" applyFill="1" applyBorder="1" applyAlignment="1">
      <alignment horizontal="center" vertical="center"/>
    </xf>
    <xf numFmtId="14" fontId="19" fillId="0" borderId="24" xfId="0" applyNumberFormat="1" applyFont="1" applyFill="1" applyBorder="1" applyAlignment="1">
      <alignment horizontal="center" vertical="center"/>
    </xf>
    <xf numFmtId="164" fontId="19" fillId="0" borderId="26" xfId="0" applyNumberFormat="1" applyFont="1" applyFill="1" applyBorder="1" applyAlignment="1">
      <alignment horizontal="center" vertical="center"/>
    </xf>
    <xf numFmtId="14" fontId="19" fillId="0" borderId="27" xfId="0" applyNumberFormat="1" applyFont="1" applyFill="1" applyBorder="1" applyAlignment="1">
      <alignment horizontal="center" vertical="center"/>
    </xf>
    <xf numFmtId="164" fontId="32" fillId="0" borderId="21" xfId="0" applyNumberFormat="1" applyFont="1" applyFill="1" applyBorder="1" applyAlignment="1">
      <alignment horizontal="center" vertical="center"/>
    </xf>
    <xf numFmtId="14" fontId="31" fillId="0" borderId="22" xfId="0" applyNumberFormat="1" applyFont="1" applyFill="1" applyBorder="1" applyAlignment="1">
      <alignment horizontal="center" vertical="center"/>
    </xf>
    <xf numFmtId="164" fontId="32" fillId="0" borderId="28" xfId="0" applyNumberFormat="1" applyFont="1" applyFill="1" applyBorder="1" applyAlignment="1">
      <alignment horizontal="center" vertical="center"/>
    </xf>
    <xf numFmtId="14" fontId="31" fillId="0" borderId="37" xfId="0" applyNumberFormat="1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vertical="center"/>
    </xf>
    <xf numFmtId="0" fontId="0" fillId="0" borderId="12" xfId="0" applyFont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14" fontId="0" fillId="0" borderId="12" xfId="0" applyNumberFormat="1" applyFill="1" applyBorder="1" applyAlignment="1">
      <alignment horizontal="center" vertical="center"/>
    </xf>
    <xf numFmtId="0" fontId="1" fillId="0" borderId="0" xfId="284" applyAlignment="1">
      <alignment horizontal="center"/>
    </xf>
    <xf numFmtId="0" fontId="1" fillId="0" borderId="0" xfId="284"/>
    <xf numFmtId="43" fontId="1" fillId="0" borderId="0" xfId="284" applyNumberFormat="1"/>
    <xf numFmtId="14" fontId="1" fillId="0" borderId="0" xfId="284" applyNumberFormat="1" applyAlignment="1">
      <alignment horizontal="center"/>
    </xf>
    <xf numFmtId="0" fontId="1" fillId="0" borderId="0" xfId="2486" applyAlignment="1">
      <alignment horizontal="center"/>
    </xf>
    <xf numFmtId="0" fontId="1" fillId="0" borderId="0" xfId="2486"/>
    <xf numFmtId="14" fontId="1" fillId="0" borderId="0" xfId="2486" applyNumberFormat="1" applyAlignment="1">
      <alignment horizontal="center"/>
    </xf>
    <xf numFmtId="43" fontId="1" fillId="0" borderId="0" xfId="2486" applyNumberFormat="1" applyAlignment="1">
      <alignment horizontal="center"/>
    </xf>
    <xf numFmtId="0" fontId="1" fillId="0" borderId="0" xfId="284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43" fontId="40" fillId="0" borderId="0" xfId="0" applyNumberFormat="1" applyFont="1" applyAlignment="1">
      <alignment horizontal="center"/>
    </xf>
    <xf numFmtId="0" fontId="25" fillId="0" borderId="11" xfId="42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4" fillId="40" borderId="21" xfId="42" applyFont="1" applyFill="1" applyBorder="1" applyAlignment="1">
      <alignment horizontal="center" vertical="center"/>
    </xf>
    <xf numFmtId="0" fontId="14" fillId="40" borderId="12" xfId="42" applyFont="1" applyFill="1" applyBorder="1" applyAlignment="1">
      <alignment horizontal="center" vertical="center"/>
    </xf>
    <xf numFmtId="0" fontId="14" fillId="40" borderId="26" xfId="42" applyFont="1" applyFill="1" applyBorder="1" applyAlignment="1">
      <alignment horizontal="center" vertical="center"/>
    </xf>
    <xf numFmtId="0" fontId="37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9" fillId="0" borderId="0" xfId="42" applyFont="1" applyAlignment="1">
      <alignment horizontal="left"/>
    </xf>
    <xf numFmtId="0" fontId="18" fillId="0" borderId="0" xfId="42" applyBorder="1" applyAlignment="1">
      <alignment horizontal="right"/>
    </xf>
    <xf numFmtId="0" fontId="35" fillId="0" borderId="15" xfId="42" applyFont="1" applyBorder="1" applyAlignment="1">
      <alignment horizontal="center"/>
    </xf>
    <xf numFmtId="0" fontId="35" fillId="0" borderId="46" xfId="42" applyFont="1" applyBorder="1" applyAlignment="1">
      <alignment horizontal="center"/>
    </xf>
    <xf numFmtId="0" fontId="35" fillId="0" borderId="17" xfId="42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38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4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33" borderId="50" xfId="0" applyFont="1" applyFill="1" applyBorder="1" applyAlignment="1">
      <alignment horizontal="center"/>
    </xf>
    <xf numFmtId="0" fontId="19" fillId="33" borderId="43" xfId="0" applyFont="1" applyFill="1" applyBorder="1" applyAlignment="1">
      <alignment horizontal="center"/>
    </xf>
    <xf numFmtId="14" fontId="0" fillId="34" borderId="11" xfId="0" applyNumberFormat="1" applyFill="1" applyBorder="1" applyAlignment="1">
      <alignment horizontal="center"/>
    </xf>
    <xf numFmtId="14" fontId="0" fillId="34" borderId="38" xfId="0" applyNumberFormat="1" applyFill="1" applyBorder="1" applyAlignment="1">
      <alignment horizontal="center"/>
    </xf>
    <xf numFmtId="0" fontId="41" fillId="36" borderId="0" xfId="0" applyFont="1" applyFill="1" applyBorder="1" applyAlignment="1">
      <alignment horizontal="center" vertical="center"/>
    </xf>
    <xf numFmtId="0" fontId="41" fillId="36" borderId="16" xfId="0" applyFont="1" applyFill="1" applyBorder="1" applyAlignment="1">
      <alignment horizontal="center" vertical="center"/>
    </xf>
    <xf numFmtId="0" fontId="41" fillId="37" borderId="0" xfId="0" applyFont="1" applyFill="1" applyBorder="1" applyAlignment="1">
      <alignment horizontal="center" vertical="center"/>
    </xf>
    <xf numFmtId="0" fontId="41" fillId="37" borderId="16" xfId="0" applyFont="1" applyFill="1" applyBorder="1" applyAlignment="1">
      <alignment horizontal="center" vertical="center"/>
    </xf>
    <xf numFmtId="0" fontId="20" fillId="35" borderId="11" xfId="42" applyFont="1" applyFill="1" applyBorder="1" applyAlignment="1">
      <alignment horizontal="center"/>
    </xf>
    <xf numFmtId="0" fontId="20" fillId="35" borderId="38" xfId="42" applyFont="1" applyFill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45" fillId="39" borderId="12" xfId="0" applyFont="1" applyFill="1" applyBorder="1" applyAlignment="1">
      <alignment horizontal="center" vertical="center" wrapText="1"/>
    </xf>
    <xf numFmtId="0" fontId="45" fillId="39" borderId="12" xfId="0" applyFont="1" applyFill="1" applyBorder="1" applyAlignment="1">
      <alignment horizontal="center" vertical="center"/>
    </xf>
    <xf numFmtId="0" fontId="45" fillId="39" borderId="12" xfId="0" applyFont="1" applyFill="1" applyBorder="1" applyAlignment="1">
      <alignment horizontal="center"/>
    </xf>
    <xf numFmtId="0" fontId="45" fillId="39" borderId="29" xfId="0" applyFont="1" applyFill="1" applyBorder="1" applyAlignment="1">
      <alignment horizontal="center" vertical="center" wrapText="1"/>
    </xf>
    <xf numFmtId="0" fontId="45" fillId="39" borderId="30" xfId="0" applyFont="1" applyFill="1" applyBorder="1" applyAlignment="1">
      <alignment horizontal="center" vertical="center" wrapText="1"/>
    </xf>
    <xf numFmtId="0" fontId="45" fillId="39" borderId="28" xfId="0" applyFont="1" applyFill="1" applyBorder="1" applyAlignment="1">
      <alignment horizontal="center" vertical="center" wrapText="1"/>
    </xf>
    <xf numFmtId="0" fontId="45" fillId="39" borderId="29" xfId="0" applyFont="1" applyFill="1" applyBorder="1" applyAlignment="1">
      <alignment horizontal="center" vertical="center"/>
    </xf>
    <xf numFmtId="0" fontId="45" fillId="39" borderId="30" xfId="0" applyFont="1" applyFill="1" applyBorder="1" applyAlignment="1">
      <alignment horizontal="center" vertical="center"/>
    </xf>
    <xf numFmtId="0" fontId="45" fillId="39" borderId="28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5" fillId="39" borderId="11" xfId="0" applyFont="1" applyFill="1" applyBorder="1" applyAlignment="1">
      <alignment horizontal="center" wrapText="1"/>
    </xf>
    <xf numFmtId="0" fontId="45" fillId="39" borderId="56" xfId="0" applyFont="1" applyFill="1" applyBorder="1" applyAlignment="1">
      <alignment horizontal="center" wrapText="1"/>
    </xf>
    <xf numFmtId="0" fontId="45" fillId="39" borderId="38" xfId="0" applyFont="1" applyFill="1" applyBorder="1" applyAlignment="1">
      <alignment horizontal="center" wrapText="1"/>
    </xf>
    <xf numFmtId="0" fontId="0" fillId="36" borderId="12" xfId="0" applyFill="1" applyBorder="1" applyAlignment="1">
      <alignment horizontal="center" vertical="center"/>
    </xf>
    <xf numFmtId="0" fontId="0" fillId="36" borderId="12" xfId="0" applyFont="1" applyFill="1" applyBorder="1" applyAlignment="1">
      <alignment horizontal="center" vertical="center"/>
    </xf>
    <xf numFmtId="0" fontId="50" fillId="40" borderId="11" xfId="0" applyFont="1" applyFill="1" applyBorder="1" applyAlignment="1">
      <alignment horizontal="center" vertical="center"/>
    </xf>
    <xf numFmtId="0" fontId="50" fillId="40" borderId="38" xfId="0" applyFont="1" applyFill="1" applyBorder="1" applyAlignment="1">
      <alignment vertical="center"/>
    </xf>
    <xf numFmtId="164" fontId="19" fillId="40" borderId="11" xfId="0" applyNumberFormat="1" applyFont="1" applyFill="1" applyBorder="1" applyAlignment="1">
      <alignment horizontal="center" vertical="center"/>
    </xf>
    <xf numFmtId="14" fontId="19" fillId="40" borderId="49" xfId="0" applyNumberFormat="1" applyFont="1" applyFill="1" applyBorder="1" applyAlignment="1">
      <alignment horizontal="center" vertical="center"/>
    </xf>
    <xf numFmtId="0" fontId="0" fillId="36" borderId="28" xfId="0" applyFont="1" applyFill="1" applyBorder="1" applyAlignment="1">
      <alignment horizontal="center"/>
    </xf>
  </cellXfs>
  <cellStyles count="2487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yperlink" xfId="116" builtinId="8"/>
    <cellStyle name="Incorreto" xfId="7" builtinId="27" customBuiltin="1"/>
    <cellStyle name="Moeda 10" xfId="436"/>
    <cellStyle name="Moeda 11" xfId="437"/>
    <cellStyle name="Moeda 12" xfId="444"/>
    <cellStyle name="Moeda 13" xfId="736"/>
    <cellStyle name="Moeda 14" xfId="1315"/>
    <cellStyle name="Moeda 15" xfId="1318"/>
    <cellStyle name="Moeda 16" xfId="126"/>
    <cellStyle name="Moeda 2" xfId="132"/>
    <cellStyle name="Moeda 3" xfId="137"/>
    <cellStyle name="Moeda 4" xfId="136"/>
    <cellStyle name="Moeda 5" xfId="145"/>
    <cellStyle name="Moeda 6" xfId="161"/>
    <cellStyle name="Moeda 7" xfId="212"/>
    <cellStyle name="Moeda 8" xfId="287"/>
    <cellStyle name="Moeda 9" xfId="434"/>
    <cellStyle name="Neutra" xfId="8" builtinId="28" customBuiltin="1"/>
    <cellStyle name="Normal" xfId="0" builtinId="0"/>
    <cellStyle name="Normal 10" xfId="43"/>
    <cellStyle name="Normal 10 10" xfId="128"/>
    <cellStyle name="Normal 10 2" xfId="151"/>
    <cellStyle name="Normal 10 2 2" xfId="179"/>
    <cellStyle name="Normal 10 2 2 2" xfId="254"/>
    <cellStyle name="Normal 10 2 2 2 2" xfId="402"/>
    <cellStyle name="Normal 10 2 2 2 2 2" xfId="702"/>
    <cellStyle name="Normal 10 2 2 2 2 2 2" xfId="1282"/>
    <cellStyle name="Normal 10 2 2 2 2 2 2 2" xfId="2442"/>
    <cellStyle name="Normal 10 2 2 2 2 2 3" xfId="1864"/>
    <cellStyle name="Normal 10 2 2 2 2 3" xfId="994"/>
    <cellStyle name="Normal 10 2 2 2 2 3 2" xfId="2154"/>
    <cellStyle name="Normal 10 2 2 2 2 4" xfId="1576"/>
    <cellStyle name="Normal 10 2 2 2 3" xfId="558"/>
    <cellStyle name="Normal 10 2 2 2 3 2" xfId="1138"/>
    <cellStyle name="Normal 10 2 2 2 3 2 2" xfId="2298"/>
    <cellStyle name="Normal 10 2 2 2 3 3" xfId="1720"/>
    <cellStyle name="Normal 10 2 2 2 4" xfId="850"/>
    <cellStyle name="Normal 10 2 2 2 4 2" xfId="2010"/>
    <cellStyle name="Normal 10 2 2 2 5" xfId="1432"/>
    <cellStyle name="Normal 10 2 2 3" xfId="330"/>
    <cellStyle name="Normal 10 2 2 3 2" xfId="630"/>
    <cellStyle name="Normal 10 2 2 3 2 2" xfId="1210"/>
    <cellStyle name="Normal 10 2 2 3 2 2 2" xfId="2370"/>
    <cellStyle name="Normal 10 2 2 3 2 3" xfId="1792"/>
    <cellStyle name="Normal 10 2 2 3 3" xfId="922"/>
    <cellStyle name="Normal 10 2 2 3 3 2" xfId="2082"/>
    <cellStyle name="Normal 10 2 2 3 4" xfId="1504"/>
    <cellStyle name="Normal 10 2 2 4" xfId="486"/>
    <cellStyle name="Normal 10 2 2 4 2" xfId="1066"/>
    <cellStyle name="Normal 10 2 2 4 2 2" xfId="2226"/>
    <cellStyle name="Normal 10 2 2 4 3" xfId="1648"/>
    <cellStyle name="Normal 10 2 2 5" xfId="778"/>
    <cellStyle name="Normal 10 2 2 5 2" xfId="1938"/>
    <cellStyle name="Normal 10 2 2 6" xfId="1360"/>
    <cellStyle name="Normal 10 2 3" xfId="203"/>
    <cellStyle name="Normal 10 2 3 2" xfId="278"/>
    <cellStyle name="Normal 10 2 3 2 2" xfId="426"/>
    <cellStyle name="Normal 10 2 3 2 2 2" xfId="726"/>
    <cellStyle name="Normal 10 2 3 2 2 2 2" xfId="1306"/>
    <cellStyle name="Normal 10 2 3 2 2 2 2 2" xfId="2466"/>
    <cellStyle name="Normal 10 2 3 2 2 2 3" xfId="1888"/>
    <cellStyle name="Normal 10 2 3 2 2 3" xfId="1018"/>
    <cellStyle name="Normal 10 2 3 2 2 3 2" xfId="2178"/>
    <cellStyle name="Normal 10 2 3 2 2 4" xfId="1600"/>
    <cellStyle name="Normal 10 2 3 2 3" xfId="582"/>
    <cellStyle name="Normal 10 2 3 2 3 2" xfId="1162"/>
    <cellStyle name="Normal 10 2 3 2 3 2 2" xfId="2322"/>
    <cellStyle name="Normal 10 2 3 2 3 3" xfId="1744"/>
    <cellStyle name="Normal 10 2 3 2 4" xfId="874"/>
    <cellStyle name="Normal 10 2 3 2 4 2" xfId="2034"/>
    <cellStyle name="Normal 10 2 3 2 5" xfId="1456"/>
    <cellStyle name="Normal 10 2 3 3" xfId="354"/>
    <cellStyle name="Normal 10 2 3 3 2" xfId="654"/>
    <cellStyle name="Normal 10 2 3 3 2 2" xfId="1234"/>
    <cellStyle name="Normal 10 2 3 3 2 2 2" xfId="2394"/>
    <cellStyle name="Normal 10 2 3 3 2 3" xfId="1816"/>
    <cellStyle name="Normal 10 2 3 3 3" xfId="946"/>
    <cellStyle name="Normal 10 2 3 3 3 2" xfId="2106"/>
    <cellStyle name="Normal 10 2 3 3 4" xfId="1528"/>
    <cellStyle name="Normal 10 2 3 4" xfId="510"/>
    <cellStyle name="Normal 10 2 3 4 2" xfId="1090"/>
    <cellStyle name="Normal 10 2 3 4 2 2" xfId="2250"/>
    <cellStyle name="Normal 10 2 3 4 3" xfId="1672"/>
    <cellStyle name="Normal 10 2 3 5" xfId="802"/>
    <cellStyle name="Normal 10 2 3 5 2" xfId="1962"/>
    <cellStyle name="Normal 10 2 3 6" xfId="1384"/>
    <cellStyle name="Normal 10 2 4" xfId="230"/>
    <cellStyle name="Normal 10 2 4 2" xfId="378"/>
    <cellStyle name="Normal 10 2 4 2 2" xfId="678"/>
    <cellStyle name="Normal 10 2 4 2 2 2" xfId="1258"/>
    <cellStyle name="Normal 10 2 4 2 2 2 2" xfId="2418"/>
    <cellStyle name="Normal 10 2 4 2 2 3" xfId="1840"/>
    <cellStyle name="Normal 10 2 4 2 3" xfId="970"/>
    <cellStyle name="Normal 10 2 4 2 3 2" xfId="2130"/>
    <cellStyle name="Normal 10 2 4 2 4" xfId="1552"/>
    <cellStyle name="Normal 10 2 4 3" xfId="534"/>
    <cellStyle name="Normal 10 2 4 3 2" xfId="1114"/>
    <cellStyle name="Normal 10 2 4 3 2 2" xfId="2274"/>
    <cellStyle name="Normal 10 2 4 3 3" xfId="1696"/>
    <cellStyle name="Normal 10 2 4 4" xfId="826"/>
    <cellStyle name="Normal 10 2 4 4 2" xfId="1986"/>
    <cellStyle name="Normal 10 2 4 5" xfId="1408"/>
    <cellStyle name="Normal 10 2 5" xfId="306"/>
    <cellStyle name="Normal 10 2 5 2" xfId="606"/>
    <cellStyle name="Normal 10 2 5 2 2" xfId="1186"/>
    <cellStyle name="Normal 10 2 5 2 2 2" xfId="2346"/>
    <cellStyle name="Normal 10 2 5 2 3" xfId="1768"/>
    <cellStyle name="Normal 10 2 5 3" xfId="898"/>
    <cellStyle name="Normal 10 2 5 3 2" xfId="2058"/>
    <cellStyle name="Normal 10 2 5 4" xfId="1480"/>
    <cellStyle name="Normal 10 2 6" xfId="462"/>
    <cellStyle name="Normal 10 2 6 2" xfId="1042"/>
    <cellStyle name="Normal 10 2 6 2 2" xfId="2202"/>
    <cellStyle name="Normal 10 2 6 3" xfId="1624"/>
    <cellStyle name="Normal 10 2 7" xfId="754"/>
    <cellStyle name="Normal 10 2 7 2" xfId="1914"/>
    <cellStyle name="Normal 10 2 8" xfId="1336"/>
    <cellStyle name="Normal 10 3" xfId="167"/>
    <cellStyle name="Normal 10 3 2" xfId="242"/>
    <cellStyle name="Normal 10 3 2 2" xfId="390"/>
    <cellStyle name="Normal 10 3 2 2 2" xfId="690"/>
    <cellStyle name="Normal 10 3 2 2 2 2" xfId="1270"/>
    <cellStyle name="Normal 10 3 2 2 2 2 2" xfId="2430"/>
    <cellStyle name="Normal 10 3 2 2 2 3" xfId="1852"/>
    <cellStyle name="Normal 10 3 2 2 3" xfId="982"/>
    <cellStyle name="Normal 10 3 2 2 3 2" xfId="2142"/>
    <cellStyle name="Normal 10 3 2 2 4" xfId="1564"/>
    <cellStyle name="Normal 10 3 2 3" xfId="546"/>
    <cellStyle name="Normal 10 3 2 3 2" xfId="1126"/>
    <cellStyle name="Normal 10 3 2 3 2 2" xfId="2286"/>
    <cellStyle name="Normal 10 3 2 3 3" xfId="1708"/>
    <cellStyle name="Normal 10 3 2 4" xfId="838"/>
    <cellStyle name="Normal 10 3 2 4 2" xfId="1998"/>
    <cellStyle name="Normal 10 3 2 5" xfId="1420"/>
    <cellStyle name="Normal 10 3 3" xfId="318"/>
    <cellStyle name="Normal 10 3 3 2" xfId="618"/>
    <cellStyle name="Normal 10 3 3 2 2" xfId="1198"/>
    <cellStyle name="Normal 10 3 3 2 2 2" xfId="2358"/>
    <cellStyle name="Normal 10 3 3 2 3" xfId="1780"/>
    <cellStyle name="Normal 10 3 3 3" xfId="910"/>
    <cellStyle name="Normal 10 3 3 3 2" xfId="2070"/>
    <cellStyle name="Normal 10 3 3 4" xfId="1492"/>
    <cellStyle name="Normal 10 3 4" xfId="474"/>
    <cellStyle name="Normal 10 3 4 2" xfId="1054"/>
    <cellStyle name="Normal 10 3 4 2 2" xfId="2214"/>
    <cellStyle name="Normal 10 3 4 3" xfId="1636"/>
    <cellStyle name="Normal 10 3 5" xfId="766"/>
    <cellStyle name="Normal 10 3 5 2" xfId="1926"/>
    <cellStyle name="Normal 10 3 6" xfId="1348"/>
    <cellStyle name="Normal 10 4" xfId="191"/>
    <cellStyle name="Normal 10 4 2" xfId="266"/>
    <cellStyle name="Normal 10 4 2 2" xfId="414"/>
    <cellStyle name="Normal 10 4 2 2 2" xfId="714"/>
    <cellStyle name="Normal 10 4 2 2 2 2" xfId="1294"/>
    <cellStyle name="Normal 10 4 2 2 2 2 2" xfId="2454"/>
    <cellStyle name="Normal 10 4 2 2 2 3" xfId="1876"/>
    <cellStyle name="Normal 10 4 2 2 3" xfId="1006"/>
    <cellStyle name="Normal 10 4 2 2 3 2" xfId="2166"/>
    <cellStyle name="Normal 10 4 2 2 4" xfId="1588"/>
    <cellStyle name="Normal 10 4 2 3" xfId="570"/>
    <cellStyle name="Normal 10 4 2 3 2" xfId="1150"/>
    <cellStyle name="Normal 10 4 2 3 2 2" xfId="2310"/>
    <cellStyle name="Normal 10 4 2 3 3" xfId="1732"/>
    <cellStyle name="Normal 10 4 2 4" xfId="862"/>
    <cellStyle name="Normal 10 4 2 4 2" xfId="2022"/>
    <cellStyle name="Normal 10 4 2 5" xfId="1444"/>
    <cellStyle name="Normal 10 4 3" xfId="342"/>
    <cellStyle name="Normal 10 4 3 2" xfId="642"/>
    <cellStyle name="Normal 10 4 3 2 2" xfId="1222"/>
    <cellStyle name="Normal 10 4 3 2 2 2" xfId="2382"/>
    <cellStyle name="Normal 10 4 3 2 3" xfId="1804"/>
    <cellStyle name="Normal 10 4 3 3" xfId="934"/>
    <cellStyle name="Normal 10 4 3 3 2" xfId="2094"/>
    <cellStyle name="Normal 10 4 3 4" xfId="1516"/>
    <cellStyle name="Normal 10 4 4" xfId="498"/>
    <cellStyle name="Normal 10 4 4 2" xfId="1078"/>
    <cellStyle name="Normal 10 4 4 2 2" xfId="2238"/>
    <cellStyle name="Normal 10 4 4 3" xfId="1660"/>
    <cellStyle name="Normal 10 4 5" xfId="790"/>
    <cellStyle name="Normal 10 4 5 2" xfId="1950"/>
    <cellStyle name="Normal 10 4 6" xfId="1372"/>
    <cellStyle name="Normal 10 5" xfId="218"/>
    <cellStyle name="Normal 10 5 2" xfId="366"/>
    <cellStyle name="Normal 10 5 2 2" xfId="666"/>
    <cellStyle name="Normal 10 5 2 2 2" xfId="1246"/>
    <cellStyle name="Normal 10 5 2 2 2 2" xfId="2406"/>
    <cellStyle name="Normal 10 5 2 2 3" xfId="1828"/>
    <cellStyle name="Normal 10 5 2 3" xfId="958"/>
    <cellStyle name="Normal 10 5 2 3 2" xfId="2118"/>
    <cellStyle name="Normal 10 5 2 4" xfId="1540"/>
    <cellStyle name="Normal 10 5 3" xfId="522"/>
    <cellStyle name="Normal 10 5 3 2" xfId="1102"/>
    <cellStyle name="Normal 10 5 3 2 2" xfId="2262"/>
    <cellStyle name="Normal 10 5 3 3" xfId="1684"/>
    <cellStyle name="Normal 10 5 4" xfId="814"/>
    <cellStyle name="Normal 10 5 4 2" xfId="1974"/>
    <cellStyle name="Normal 10 5 5" xfId="1396"/>
    <cellStyle name="Normal 10 6" xfId="294"/>
    <cellStyle name="Normal 10 6 2" xfId="594"/>
    <cellStyle name="Normal 10 6 2 2" xfId="1174"/>
    <cellStyle name="Normal 10 6 2 2 2" xfId="2334"/>
    <cellStyle name="Normal 10 6 2 3" xfId="1756"/>
    <cellStyle name="Normal 10 6 3" xfId="886"/>
    <cellStyle name="Normal 10 6 3 2" xfId="2046"/>
    <cellStyle name="Normal 10 6 4" xfId="1468"/>
    <cellStyle name="Normal 10 7" xfId="450"/>
    <cellStyle name="Normal 10 7 2" xfId="1030"/>
    <cellStyle name="Normal 10 7 2 2" xfId="2190"/>
    <cellStyle name="Normal 10 7 3" xfId="1612"/>
    <cellStyle name="Normal 10 8" xfId="742"/>
    <cellStyle name="Normal 10 8 2" xfId="1902"/>
    <cellStyle name="Normal 10 9" xfId="1324"/>
    <cellStyle name="Normal 11" xfId="86"/>
    <cellStyle name="Normal 11 2" xfId="173"/>
    <cellStyle name="Normal 11 2 2" xfId="248"/>
    <cellStyle name="Normal 11 2 2 2" xfId="396"/>
    <cellStyle name="Normal 11 2 2 2 2" xfId="696"/>
    <cellStyle name="Normal 11 2 2 2 2 2" xfId="1276"/>
    <cellStyle name="Normal 11 2 2 2 2 2 2" xfId="2436"/>
    <cellStyle name="Normal 11 2 2 2 2 3" xfId="1858"/>
    <cellStyle name="Normal 11 2 2 2 3" xfId="988"/>
    <cellStyle name="Normal 11 2 2 2 3 2" xfId="2148"/>
    <cellStyle name="Normal 11 2 2 2 4" xfId="1570"/>
    <cellStyle name="Normal 11 2 2 3" xfId="552"/>
    <cellStyle name="Normal 11 2 2 3 2" xfId="1132"/>
    <cellStyle name="Normal 11 2 2 3 2 2" xfId="2292"/>
    <cellStyle name="Normal 11 2 2 3 3" xfId="1714"/>
    <cellStyle name="Normal 11 2 2 4" xfId="844"/>
    <cellStyle name="Normal 11 2 2 4 2" xfId="2004"/>
    <cellStyle name="Normal 11 2 2 5" xfId="1426"/>
    <cellStyle name="Normal 11 2 3" xfId="324"/>
    <cellStyle name="Normal 11 2 3 2" xfId="624"/>
    <cellStyle name="Normal 11 2 3 2 2" xfId="1204"/>
    <cellStyle name="Normal 11 2 3 2 2 2" xfId="2364"/>
    <cellStyle name="Normal 11 2 3 2 3" xfId="1786"/>
    <cellStyle name="Normal 11 2 3 3" xfId="916"/>
    <cellStyle name="Normal 11 2 3 3 2" xfId="2076"/>
    <cellStyle name="Normal 11 2 3 4" xfId="1498"/>
    <cellStyle name="Normal 11 2 4" xfId="480"/>
    <cellStyle name="Normal 11 2 4 2" xfId="1060"/>
    <cellStyle name="Normal 11 2 4 2 2" xfId="2220"/>
    <cellStyle name="Normal 11 2 4 3" xfId="1642"/>
    <cellStyle name="Normal 11 2 5" xfId="772"/>
    <cellStyle name="Normal 11 2 5 2" xfId="1932"/>
    <cellStyle name="Normal 11 2 6" xfId="1354"/>
    <cellStyle name="Normal 11 3" xfId="197"/>
    <cellStyle name="Normal 11 3 2" xfId="272"/>
    <cellStyle name="Normal 11 3 2 2" xfId="420"/>
    <cellStyle name="Normal 11 3 2 2 2" xfId="720"/>
    <cellStyle name="Normal 11 3 2 2 2 2" xfId="1300"/>
    <cellStyle name="Normal 11 3 2 2 2 2 2" xfId="2460"/>
    <cellStyle name="Normal 11 3 2 2 2 3" xfId="1882"/>
    <cellStyle name="Normal 11 3 2 2 3" xfId="1012"/>
    <cellStyle name="Normal 11 3 2 2 3 2" xfId="2172"/>
    <cellStyle name="Normal 11 3 2 2 4" xfId="1594"/>
    <cellStyle name="Normal 11 3 2 3" xfId="576"/>
    <cellStyle name="Normal 11 3 2 3 2" xfId="1156"/>
    <cellStyle name="Normal 11 3 2 3 2 2" xfId="2316"/>
    <cellStyle name="Normal 11 3 2 3 3" xfId="1738"/>
    <cellStyle name="Normal 11 3 2 4" xfId="868"/>
    <cellStyle name="Normal 11 3 2 4 2" xfId="2028"/>
    <cellStyle name="Normal 11 3 2 5" xfId="1450"/>
    <cellStyle name="Normal 11 3 3" xfId="348"/>
    <cellStyle name="Normal 11 3 3 2" xfId="648"/>
    <cellStyle name="Normal 11 3 3 2 2" xfId="1228"/>
    <cellStyle name="Normal 11 3 3 2 2 2" xfId="2388"/>
    <cellStyle name="Normal 11 3 3 2 3" xfId="1810"/>
    <cellStyle name="Normal 11 3 3 3" xfId="940"/>
    <cellStyle name="Normal 11 3 3 3 2" xfId="2100"/>
    <cellStyle name="Normal 11 3 3 4" xfId="1522"/>
    <cellStyle name="Normal 11 3 4" xfId="504"/>
    <cellStyle name="Normal 11 3 4 2" xfId="1084"/>
    <cellStyle name="Normal 11 3 4 2 2" xfId="2244"/>
    <cellStyle name="Normal 11 3 4 3" xfId="1666"/>
    <cellStyle name="Normal 11 3 5" xfId="796"/>
    <cellStyle name="Normal 11 3 5 2" xfId="1956"/>
    <cellStyle name="Normal 11 3 6" xfId="1378"/>
    <cellStyle name="Normal 11 4" xfId="224"/>
    <cellStyle name="Normal 11 4 2" xfId="372"/>
    <cellStyle name="Normal 11 4 2 2" xfId="672"/>
    <cellStyle name="Normal 11 4 2 2 2" xfId="1252"/>
    <cellStyle name="Normal 11 4 2 2 2 2" xfId="2412"/>
    <cellStyle name="Normal 11 4 2 2 3" xfId="1834"/>
    <cellStyle name="Normal 11 4 2 3" xfId="964"/>
    <cellStyle name="Normal 11 4 2 3 2" xfId="2124"/>
    <cellStyle name="Normal 11 4 2 4" xfId="1546"/>
    <cellStyle name="Normal 11 4 3" xfId="528"/>
    <cellStyle name="Normal 11 4 3 2" xfId="1108"/>
    <cellStyle name="Normal 11 4 3 2 2" xfId="2268"/>
    <cellStyle name="Normal 11 4 3 3" xfId="1690"/>
    <cellStyle name="Normal 11 4 4" xfId="820"/>
    <cellStyle name="Normal 11 4 4 2" xfId="1980"/>
    <cellStyle name="Normal 11 4 5" xfId="1402"/>
    <cellStyle name="Normal 11 5" xfId="300"/>
    <cellStyle name="Normal 11 5 2" xfId="600"/>
    <cellStyle name="Normal 11 5 2 2" xfId="1180"/>
    <cellStyle name="Normal 11 5 2 2 2" xfId="2340"/>
    <cellStyle name="Normal 11 5 2 3" xfId="1762"/>
    <cellStyle name="Normal 11 5 3" xfId="892"/>
    <cellStyle name="Normal 11 5 3 2" xfId="2052"/>
    <cellStyle name="Normal 11 5 4" xfId="1474"/>
    <cellStyle name="Normal 11 6" xfId="456"/>
    <cellStyle name="Normal 11 6 2" xfId="1036"/>
    <cellStyle name="Normal 11 6 2 2" xfId="2196"/>
    <cellStyle name="Normal 11 6 3" xfId="1618"/>
    <cellStyle name="Normal 11 7" xfId="748"/>
    <cellStyle name="Normal 11 7 2" xfId="1908"/>
    <cellStyle name="Normal 11 8" xfId="1330"/>
    <cellStyle name="Normal 113" xfId="115"/>
    <cellStyle name="Normal 12" xfId="100"/>
    <cellStyle name="Normal 12 2" xfId="143"/>
    <cellStyle name="Normal 13" xfId="42"/>
    <cellStyle name="Normal 13 2" xfId="159"/>
    <cellStyle name="Normal 14" xfId="158"/>
    <cellStyle name="Normal 14 2" xfId="236"/>
    <cellStyle name="Normal 14 2 2" xfId="384"/>
    <cellStyle name="Normal 14 2 2 2" xfId="684"/>
    <cellStyle name="Normal 14 2 2 2 2" xfId="1264"/>
    <cellStyle name="Normal 14 2 2 2 2 2" xfId="2424"/>
    <cellStyle name="Normal 14 2 2 2 3" xfId="1846"/>
    <cellStyle name="Normal 14 2 2 3" xfId="976"/>
    <cellStyle name="Normal 14 2 2 3 2" xfId="2136"/>
    <cellStyle name="Normal 14 2 2 4" xfId="1558"/>
    <cellStyle name="Normal 14 2 3" xfId="540"/>
    <cellStyle name="Normal 14 2 3 2" xfId="1120"/>
    <cellStyle name="Normal 14 2 3 2 2" xfId="2280"/>
    <cellStyle name="Normal 14 2 3 3" xfId="1702"/>
    <cellStyle name="Normal 14 2 4" xfId="832"/>
    <cellStyle name="Normal 14 2 4 2" xfId="1992"/>
    <cellStyle name="Normal 14 2 5" xfId="1414"/>
    <cellStyle name="Normal 14 3" xfId="312"/>
    <cellStyle name="Normal 14 3 2" xfId="612"/>
    <cellStyle name="Normal 14 3 2 2" xfId="1192"/>
    <cellStyle name="Normal 14 3 2 2 2" xfId="2352"/>
    <cellStyle name="Normal 14 3 2 3" xfId="1774"/>
    <cellStyle name="Normal 14 3 3" xfId="904"/>
    <cellStyle name="Normal 14 3 3 2" xfId="2064"/>
    <cellStyle name="Normal 14 3 4" xfId="1486"/>
    <cellStyle name="Normal 14 4" xfId="468"/>
    <cellStyle name="Normal 14 4 2" xfId="1048"/>
    <cellStyle name="Normal 14 4 2 2" xfId="2208"/>
    <cellStyle name="Normal 14 4 3" xfId="1630"/>
    <cellStyle name="Normal 14 5" xfId="760"/>
    <cellStyle name="Normal 14 5 2" xfId="1920"/>
    <cellStyle name="Normal 14 6" xfId="1342"/>
    <cellStyle name="Normal 15" xfId="157"/>
    <cellStyle name="Normal 15 3" xfId="2486"/>
    <cellStyle name="Normal 16" xfId="185"/>
    <cellStyle name="Normal 16 2" xfId="260"/>
    <cellStyle name="Normal 16 2 2" xfId="408"/>
    <cellStyle name="Normal 16 2 2 2" xfId="708"/>
    <cellStyle name="Normal 16 2 2 2 2" xfId="1288"/>
    <cellStyle name="Normal 16 2 2 2 2 2" xfId="2448"/>
    <cellStyle name="Normal 16 2 2 2 3" xfId="1870"/>
    <cellStyle name="Normal 16 2 2 3" xfId="1000"/>
    <cellStyle name="Normal 16 2 2 3 2" xfId="2160"/>
    <cellStyle name="Normal 16 2 2 4" xfId="1582"/>
    <cellStyle name="Normal 16 2 3" xfId="564"/>
    <cellStyle name="Normal 16 2 3 2" xfId="1144"/>
    <cellStyle name="Normal 16 2 3 2 2" xfId="2304"/>
    <cellStyle name="Normal 16 2 3 3" xfId="1726"/>
    <cellStyle name="Normal 16 2 4" xfId="856"/>
    <cellStyle name="Normal 16 2 4 2" xfId="2016"/>
    <cellStyle name="Normal 16 2 5" xfId="1438"/>
    <cellStyle name="Normal 16 3" xfId="336"/>
    <cellStyle name="Normal 16 3 2" xfId="636"/>
    <cellStyle name="Normal 16 3 2 2" xfId="1216"/>
    <cellStyle name="Normal 16 3 2 2 2" xfId="2376"/>
    <cellStyle name="Normal 16 3 2 3" xfId="1798"/>
    <cellStyle name="Normal 16 3 3" xfId="928"/>
    <cellStyle name="Normal 16 3 3 2" xfId="2088"/>
    <cellStyle name="Normal 16 3 4" xfId="1510"/>
    <cellStyle name="Normal 16 4" xfId="492"/>
    <cellStyle name="Normal 16 4 2" xfId="1072"/>
    <cellStyle name="Normal 16 4 2 2" xfId="2232"/>
    <cellStyle name="Normal 16 4 3" xfId="1654"/>
    <cellStyle name="Normal 16 5" xfId="784"/>
    <cellStyle name="Normal 16 5 2" xfId="1944"/>
    <cellStyle name="Normal 16 6" xfId="1366"/>
    <cellStyle name="Normal 17" xfId="210"/>
    <cellStyle name="Normal 18" xfId="209"/>
    <cellStyle name="Normal 18 2" xfId="360"/>
    <cellStyle name="Normal 18 2 2" xfId="660"/>
    <cellStyle name="Normal 18 2 2 2" xfId="1240"/>
    <cellStyle name="Normal 18 2 2 2 2" xfId="2400"/>
    <cellStyle name="Normal 18 2 2 3" xfId="1822"/>
    <cellStyle name="Normal 18 2 3" xfId="952"/>
    <cellStyle name="Normal 18 2 3 2" xfId="2112"/>
    <cellStyle name="Normal 18 2 4" xfId="1534"/>
    <cellStyle name="Normal 18 3" xfId="516"/>
    <cellStyle name="Normal 18 3 2" xfId="1096"/>
    <cellStyle name="Normal 18 3 2 2" xfId="2256"/>
    <cellStyle name="Normal 18 3 3" xfId="1678"/>
    <cellStyle name="Normal 18 4" xfId="808"/>
    <cellStyle name="Normal 18 4 2" xfId="1968"/>
    <cellStyle name="Normal 18 5" xfId="1390"/>
    <cellStyle name="Normal 19" xfId="285"/>
    <cellStyle name="Normal 19 2" xfId="433"/>
    <cellStyle name="Normal 2" xfId="58"/>
    <cellStyle name="Normal 2 14" xfId="44"/>
    <cellStyle name="Normal 2 16" xfId="45"/>
    <cellStyle name="Normal 2 18" xfId="46"/>
    <cellStyle name="Normal 2 2" xfId="2484"/>
    <cellStyle name="Normal 2 21" xfId="47"/>
    <cellStyle name="Normal 2 3" xfId="48"/>
    <cellStyle name="Normal 2 3 2" xfId="2482"/>
    <cellStyle name="Normal 2 4" xfId="2481"/>
    <cellStyle name="Normal 2 5" xfId="2477"/>
    <cellStyle name="Normal 2 6" xfId="49"/>
    <cellStyle name="Normal 2 7" xfId="50"/>
    <cellStyle name="Normal 2 8" xfId="122"/>
    <cellStyle name="Normal 2 9" xfId="51"/>
    <cellStyle name="Normal 20" xfId="284"/>
    <cellStyle name="Normal 20 2" xfId="588"/>
    <cellStyle name="Normal 20 2 2" xfId="1168"/>
    <cellStyle name="Normal 20 2 2 2" xfId="2328"/>
    <cellStyle name="Normal 20 2 3" xfId="1750"/>
    <cellStyle name="Normal 20 3" xfId="880"/>
    <cellStyle name="Normal 20 3 2" xfId="2040"/>
    <cellStyle name="Normal 20 4" xfId="1462"/>
    <cellStyle name="Normal 21" xfId="435"/>
    <cellStyle name="Normal 22" xfId="438"/>
    <cellStyle name="Normal 23" xfId="440"/>
    <cellStyle name="Normal 24" xfId="441"/>
    <cellStyle name="Normal 24 2" xfId="1024"/>
    <cellStyle name="Normal 24 2 2" xfId="2184"/>
    <cellStyle name="Normal 24 3" xfId="1606"/>
    <cellStyle name="Normal 25" xfId="442"/>
    <cellStyle name="Normal 26" xfId="732"/>
    <cellStyle name="Normal 26 2" xfId="1312"/>
    <cellStyle name="Normal 26 2 2" xfId="2472"/>
    <cellStyle name="Normal 26 3" xfId="1894"/>
    <cellStyle name="Normal 27" xfId="733"/>
    <cellStyle name="Normal 27 2" xfId="1313"/>
    <cellStyle name="Normal 27 2 2" xfId="2473"/>
    <cellStyle name="Normal 27 3" xfId="1895"/>
    <cellStyle name="Normal 28" xfId="735"/>
    <cellStyle name="Normal 29" xfId="734"/>
    <cellStyle name="Normal 29 2" xfId="1896"/>
    <cellStyle name="Normal 3" xfId="52"/>
    <cellStyle name="Normal 3 2" xfId="2476"/>
    <cellStyle name="Normal 3 3" xfId="2483"/>
    <cellStyle name="Normal 3 4" xfId="2479"/>
    <cellStyle name="Normal 3 5" xfId="121"/>
    <cellStyle name="Normal 30" xfId="1314"/>
    <cellStyle name="Normal 31" xfId="1317"/>
    <cellStyle name="Normal 32" xfId="1316"/>
    <cellStyle name="Normal 33" xfId="117"/>
    <cellStyle name="Normal 4" xfId="53"/>
    <cellStyle name="Normal 4 10" xfId="737"/>
    <cellStyle name="Normal 4 10 2" xfId="1897"/>
    <cellStyle name="Normal 4 11" xfId="1319"/>
    <cellStyle name="Normal 4 12" xfId="2475"/>
    <cellStyle name="Normal 4 13" xfId="119"/>
    <cellStyle name="Normal 4 2" xfId="134"/>
    <cellStyle name="Normal 4 2 10" xfId="1323"/>
    <cellStyle name="Normal 4 2 2" xfId="142"/>
    <cellStyle name="Normal 4 2 2 2" xfId="156"/>
    <cellStyle name="Normal 4 2 2 2 2" xfId="184"/>
    <cellStyle name="Normal 4 2 2 2 2 2" xfId="259"/>
    <cellStyle name="Normal 4 2 2 2 2 2 2" xfId="407"/>
    <cellStyle name="Normal 4 2 2 2 2 2 2 2" xfId="707"/>
    <cellStyle name="Normal 4 2 2 2 2 2 2 2 2" xfId="1287"/>
    <cellStyle name="Normal 4 2 2 2 2 2 2 2 2 2" xfId="2447"/>
    <cellStyle name="Normal 4 2 2 2 2 2 2 2 3" xfId="1869"/>
    <cellStyle name="Normal 4 2 2 2 2 2 2 3" xfId="999"/>
    <cellStyle name="Normal 4 2 2 2 2 2 2 3 2" xfId="2159"/>
    <cellStyle name="Normal 4 2 2 2 2 2 2 4" xfId="1581"/>
    <cellStyle name="Normal 4 2 2 2 2 2 3" xfId="563"/>
    <cellStyle name="Normal 4 2 2 2 2 2 3 2" xfId="1143"/>
    <cellStyle name="Normal 4 2 2 2 2 2 3 2 2" xfId="2303"/>
    <cellStyle name="Normal 4 2 2 2 2 2 3 3" xfId="1725"/>
    <cellStyle name="Normal 4 2 2 2 2 2 4" xfId="855"/>
    <cellStyle name="Normal 4 2 2 2 2 2 4 2" xfId="2015"/>
    <cellStyle name="Normal 4 2 2 2 2 2 5" xfId="1437"/>
    <cellStyle name="Normal 4 2 2 2 2 3" xfId="335"/>
    <cellStyle name="Normal 4 2 2 2 2 3 2" xfId="635"/>
    <cellStyle name="Normal 4 2 2 2 2 3 2 2" xfId="1215"/>
    <cellStyle name="Normal 4 2 2 2 2 3 2 2 2" xfId="2375"/>
    <cellStyle name="Normal 4 2 2 2 2 3 2 3" xfId="1797"/>
    <cellStyle name="Normal 4 2 2 2 2 3 3" xfId="927"/>
    <cellStyle name="Normal 4 2 2 2 2 3 3 2" xfId="2087"/>
    <cellStyle name="Normal 4 2 2 2 2 3 4" xfId="1509"/>
    <cellStyle name="Normal 4 2 2 2 2 4" xfId="491"/>
    <cellStyle name="Normal 4 2 2 2 2 4 2" xfId="1071"/>
    <cellStyle name="Normal 4 2 2 2 2 4 2 2" xfId="2231"/>
    <cellStyle name="Normal 4 2 2 2 2 4 3" xfId="1653"/>
    <cellStyle name="Normal 4 2 2 2 2 5" xfId="783"/>
    <cellStyle name="Normal 4 2 2 2 2 5 2" xfId="1943"/>
    <cellStyle name="Normal 4 2 2 2 2 6" xfId="1365"/>
    <cellStyle name="Normal 4 2 2 2 3" xfId="208"/>
    <cellStyle name="Normal 4 2 2 2 3 2" xfId="283"/>
    <cellStyle name="Normal 4 2 2 2 3 2 2" xfId="431"/>
    <cellStyle name="Normal 4 2 2 2 3 2 2 2" xfId="731"/>
    <cellStyle name="Normal 4 2 2 2 3 2 2 2 2" xfId="1311"/>
    <cellStyle name="Normal 4 2 2 2 3 2 2 2 2 2" xfId="2471"/>
    <cellStyle name="Normal 4 2 2 2 3 2 2 2 3" xfId="1893"/>
    <cellStyle name="Normal 4 2 2 2 3 2 2 3" xfId="1023"/>
    <cellStyle name="Normal 4 2 2 2 3 2 2 3 2" xfId="2183"/>
    <cellStyle name="Normal 4 2 2 2 3 2 2 4" xfId="1605"/>
    <cellStyle name="Normal 4 2 2 2 3 2 3" xfId="587"/>
    <cellStyle name="Normal 4 2 2 2 3 2 3 2" xfId="1167"/>
    <cellStyle name="Normal 4 2 2 2 3 2 3 2 2" xfId="2327"/>
    <cellStyle name="Normal 4 2 2 2 3 2 3 3" xfId="1749"/>
    <cellStyle name="Normal 4 2 2 2 3 2 4" xfId="879"/>
    <cellStyle name="Normal 4 2 2 2 3 2 4 2" xfId="2039"/>
    <cellStyle name="Normal 4 2 2 2 3 2 5" xfId="1461"/>
    <cellStyle name="Normal 4 2 2 2 3 3" xfId="359"/>
    <cellStyle name="Normal 4 2 2 2 3 3 2" xfId="659"/>
    <cellStyle name="Normal 4 2 2 2 3 3 2 2" xfId="1239"/>
    <cellStyle name="Normal 4 2 2 2 3 3 2 2 2" xfId="2399"/>
    <cellStyle name="Normal 4 2 2 2 3 3 2 3" xfId="1821"/>
    <cellStyle name="Normal 4 2 2 2 3 3 3" xfId="951"/>
    <cellStyle name="Normal 4 2 2 2 3 3 3 2" xfId="2111"/>
    <cellStyle name="Normal 4 2 2 2 3 3 4" xfId="1533"/>
    <cellStyle name="Normal 4 2 2 2 3 4" xfId="515"/>
    <cellStyle name="Normal 4 2 2 2 3 4 2" xfId="1095"/>
    <cellStyle name="Normal 4 2 2 2 3 4 2 2" xfId="2255"/>
    <cellStyle name="Normal 4 2 2 2 3 4 3" xfId="1677"/>
    <cellStyle name="Normal 4 2 2 2 3 5" xfId="807"/>
    <cellStyle name="Normal 4 2 2 2 3 5 2" xfId="1967"/>
    <cellStyle name="Normal 4 2 2 2 3 6" xfId="1389"/>
    <cellStyle name="Normal 4 2 2 2 4" xfId="235"/>
    <cellStyle name="Normal 4 2 2 2 4 2" xfId="383"/>
    <cellStyle name="Normal 4 2 2 2 4 2 2" xfId="683"/>
    <cellStyle name="Normal 4 2 2 2 4 2 2 2" xfId="1263"/>
    <cellStyle name="Normal 4 2 2 2 4 2 2 2 2" xfId="2423"/>
    <cellStyle name="Normal 4 2 2 2 4 2 2 3" xfId="1845"/>
    <cellStyle name="Normal 4 2 2 2 4 2 3" xfId="975"/>
    <cellStyle name="Normal 4 2 2 2 4 2 3 2" xfId="2135"/>
    <cellStyle name="Normal 4 2 2 2 4 2 4" xfId="1557"/>
    <cellStyle name="Normal 4 2 2 2 4 3" xfId="539"/>
    <cellStyle name="Normal 4 2 2 2 4 3 2" xfId="1119"/>
    <cellStyle name="Normal 4 2 2 2 4 3 2 2" xfId="2279"/>
    <cellStyle name="Normal 4 2 2 2 4 3 3" xfId="1701"/>
    <cellStyle name="Normal 4 2 2 2 4 4" xfId="831"/>
    <cellStyle name="Normal 4 2 2 2 4 4 2" xfId="1991"/>
    <cellStyle name="Normal 4 2 2 2 4 5" xfId="1413"/>
    <cellStyle name="Normal 4 2 2 2 5" xfId="311"/>
    <cellStyle name="Normal 4 2 2 2 5 2" xfId="611"/>
    <cellStyle name="Normal 4 2 2 2 5 2 2" xfId="1191"/>
    <cellStyle name="Normal 4 2 2 2 5 2 2 2" xfId="2351"/>
    <cellStyle name="Normal 4 2 2 2 5 2 3" xfId="1773"/>
    <cellStyle name="Normal 4 2 2 2 5 3" xfId="903"/>
    <cellStyle name="Normal 4 2 2 2 5 3 2" xfId="2063"/>
    <cellStyle name="Normal 4 2 2 2 5 4" xfId="1485"/>
    <cellStyle name="Normal 4 2 2 2 6" xfId="467"/>
    <cellStyle name="Normal 4 2 2 2 6 2" xfId="1047"/>
    <cellStyle name="Normal 4 2 2 2 6 2 2" xfId="2207"/>
    <cellStyle name="Normal 4 2 2 2 6 3" xfId="1629"/>
    <cellStyle name="Normal 4 2 2 2 7" xfId="759"/>
    <cellStyle name="Normal 4 2 2 2 7 2" xfId="1919"/>
    <cellStyle name="Normal 4 2 2 2 8" xfId="1341"/>
    <cellStyle name="Normal 4 2 2 3" xfId="172"/>
    <cellStyle name="Normal 4 2 2 3 2" xfId="247"/>
    <cellStyle name="Normal 4 2 2 3 2 2" xfId="395"/>
    <cellStyle name="Normal 4 2 2 3 2 2 2" xfId="695"/>
    <cellStyle name="Normal 4 2 2 3 2 2 2 2" xfId="1275"/>
    <cellStyle name="Normal 4 2 2 3 2 2 2 2 2" xfId="2435"/>
    <cellStyle name="Normal 4 2 2 3 2 2 2 3" xfId="1857"/>
    <cellStyle name="Normal 4 2 2 3 2 2 3" xfId="987"/>
    <cellStyle name="Normal 4 2 2 3 2 2 3 2" xfId="2147"/>
    <cellStyle name="Normal 4 2 2 3 2 2 4" xfId="1569"/>
    <cellStyle name="Normal 4 2 2 3 2 3" xfId="551"/>
    <cellStyle name="Normal 4 2 2 3 2 3 2" xfId="1131"/>
    <cellStyle name="Normal 4 2 2 3 2 3 2 2" xfId="2291"/>
    <cellStyle name="Normal 4 2 2 3 2 3 3" xfId="1713"/>
    <cellStyle name="Normal 4 2 2 3 2 4" xfId="843"/>
    <cellStyle name="Normal 4 2 2 3 2 4 2" xfId="2003"/>
    <cellStyle name="Normal 4 2 2 3 2 5" xfId="1425"/>
    <cellStyle name="Normal 4 2 2 3 3" xfId="323"/>
    <cellStyle name="Normal 4 2 2 3 3 2" xfId="623"/>
    <cellStyle name="Normal 4 2 2 3 3 2 2" xfId="1203"/>
    <cellStyle name="Normal 4 2 2 3 3 2 2 2" xfId="2363"/>
    <cellStyle name="Normal 4 2 2 3 3 2 3" xfId="1785"/>
    <cellStyle name="Normal 4 2 2 3 3 3" xfId="915"/>
    <cellStyle name="Normal 4 2 2 3 3 3 2" xfId="2075"/>
    <cellStyle name="Normal 4 2 2 3 3 4" xfId="1497"/>
    <cellStyle name="Normal 4 2 2 3 4" xfId="479"/>
    <cellStyle name="Normal 4 2 2 3 4 2" xfId="1059"/>
    <cellStyle name="Normal 4 2 2 3 4 2 2" xfId="2219"/>
    <cellStyle name="Normal 4 2 2 3 4 3" xfId="1641"/>
    <cellStyle name="Normal 4 2 2 3 5" xfId="771"/>
    <cellStyle name="Normal 4 2 2 3 5 2" xfId="1931"/>
    <cellStyle name="Normal 4 2 2 3 6" xfId="1353"/>
    <cellStyle name="Normal 4 2 2 4" xfId="196"/>
    <cellStyle name="Normal 4 2 2 4 2" xfId="271"/>
    <cellStyle name="Normal 4 2 2 4 2 2" xfId="419"/>
    <cellStyle name="Normal 4 2 2 4 2 2 2" xfId="719"/>
    <cellStyle name="Normal 4 2 2 4 2 2 2 2" xfId="1299"/>
    <cellStyle name="Normal 4 2 2 4 2 2 2 2 2" xfId="2459"/>
    <cellStyle name="Normal 4 2 2 4 2 2 2 3" xfId="1881"/>
    <cellStyle name="Normal 4 2 2 4 2 2 3" xfId="1011"/>
    <cellStyle name="Normal 4 2 2 4 2 2 3 2" xfId="2171"/>
    <cellStyle name="Normal 4 2 2 4 2 2 4" xfId="1593"/>
    <cellStyle name="Normal 4 2 2 4 2 3" xfId="575"/>
    <cellStyle name="Normal 4 2 2 4 2 3 2" xfId="1155"/>
    <cellStyle name="Normal 4 2 2 4 2 3 2 2" xfId="2315"/>
    <cellStyle name="Normal 4 2 2 4 2 3 3" xfId="1737"/>
    <cellStyle name="Normal 4 2 2 4 2 4" xfId="867"/>
    <cellStyle name="Normal 4 2 2 4 2 4 2" xfId="2027"/>
    <cellStyle name="Normal 4 2 2 4 2 5" xfId="1449"/>
    <cellStyle name="Normal 4 2 2 4 3" xfId="347"/>
    <cellStyle name="Normal 4 2 2 4 3 2" xfId="647"/>
    <cellStyle name="Normal 4 2 2 4 3 2 2" xfId="1227"/>
    <cellStyle name="Normal 4 2 2 4 3 2 2 2" xfId="2387"/>
    <cellStyle name="Normal 4 2 2 4 3 2 3" xfId="1809"/>
    <cellStyle name="Normal 4 2 2 4 3 3" xfId="939"/>
    <cellStyle name="Normal 4 2 2 4 3 3 2" xfId="2099"/>
    <cellStyle name="Normal 4 2 2 4 3 4" xfId="1521"/>
    <cellStyle name="Normal 4 2 2 4 4" xfId="503"/>
    <cellStyle name="Normal 4 2 2 4 4 2" xfId="1083"/>
    <cellStyle name="Normal 4 2 2 4 4 2 2" xfId="2243"/>
    <cellStyle name="Normal 4 2 2 4 4 3" xfId="1665"/>
    <cellStyle name="Normal 4 2 2 4 5" xfId="795"/>
    <cellStyle name="Normal 4 2 2 4 5 2" xfId="1955"/>
    <cellStyle name="Normal 4 2 2 4 6" xfId="1377"/>
    <cellStyle name="Normal 4 2 2 5" xfId="223"/>
    <cellStyle name="Normal 4 2 2 5 2" xfId="371"/>
    <cellStyle name="Normal 4 2 2 5 2 2" xfId="671"/>
    <cellStyle name="Normal 4 2 2 5 2 2 2" xfId="1251"/>
    <cellStyle name="Normal 4 2 2 5 2 2 2 2" xfId="2411"/>
    <cellStyle name="Normal 4 2 2 5 2 2 3" xfId="1833"/>
    <cellStyle name="Normal 4 2 2 5 2 3" xfId="963"/>
    <cellStyle name="Normal 4 2 2 5 2 3 2" xfId="2123"/>
    <cellStyle name="Normal 4 2 2 5 2 4" xfId="1545"/>
    <cellStyle name="Normal 4 2 2 5 3" xfId="527"/>
    <cellStyle name="Normal 4 2 2 5 3 2" xfId="1107"/>
    <cellStyle name="Normal 4 2 2 5 3 2 2" xfId="2267"/>
    <cellStyle name="Normal 4 2 2 5 3 3" xfId="1689"/>
    <cellStyle name="Normal 4 2 2 5 4" xfId="819"/>
    <cellStyle name="Normal 4 2 2 5 4 2" xfId="1979"/>
    <cellStyle name="Normal 4 2 2 5 5" xfId="1401"/>
    <cellStyle name="Normal 4 2 2 6" xfId="299"/>
    <cellStyle name="Normal 4 2 2 6 2" xfId="599"/>
    <cellStyle name="Normal 4 2 2 6 2 2" xfId="1179"/>
    <cellStyle name="Normal 4 2 2 6 2 2 2" xfId="2339"/>
    <cellStyle name="Normal 4 2 2 6 2 3" xfId="1761"/>
    <cellStyle name="Normal 4 2 2 6 3" xfId="891"/>
    <cellStyle name="Normal 4 2 2 6 3 2" xfId="2051"/>
    <cellStyle name="Normal 4 2 2 6 4" xfId="1473"/>
    <cellStyle name="Normal 4 2 2 7" xfId="455"/>
    <cellStyle name="Normal 4 2 2 7 2" xfId="1035"/>
    <cellStyle name="Normal 4 2 2 7 2 2" xfId="2195"/>
    <cellStyle name="Normal 4 2 2 7 3" xfId="1617"/>
    <cellStyle name="Normal 4 2 2 8" xfId="747"/>
    <cellStyle name="Normal 4 2 2 8 2" xfId="1907"/>
    <cellStyle name="Normal 4 2 2 9" xfId="1329"/>
    <cellStyle name="Normal 4 2 3" xfId="150"/>
    <cellStyle name="Normal 4 2 3 2" xfId="178"/>
    <cellStyle name="Normal 4 2 3 2 2" xfId="253"/>
    <cellStyle name="Normal 4 2 3 2 2 2" xfId="401"/>
    <cellStyle name="Normal 4 2 3 2 2 2 2" xfId="701"/>
    <cellStyle name="Normal 4 2 3 2 2 2 2 2" xfId="1281"/>
    <cellStyle name="Normal 4 2 3 2 2 2 2 2 2" xfId="2441"/>
    <cellStyle name="Normal 4 2 3 2 2 2 2 3" xfId="1863"/>
    <cellStyle name="Normal 4 2 3 2 2 2 3" xfId="993"/>
    <cellStyle name="Normal 4 2 3 2 2 2 3 2" xfId="2153"/>
    <cellStyle name="Normal 4 2 3 2 2 2 4" xfId="1575"/>
    <cellStyle name="Normal 4 2 3 2 2 3" xfId="557"/>
    <cellStyle name="Normal 4 2 3 2 2 3 2" xfId="1137"/>
    <cellStyle name="Normal 4 2 3 2 2 3 2 2" xfId="2297"/>
    <cellStyle name="Normal 4 2 3 2 2 3 3" xfId="1719"/>
    <cellStyle name="Normal 4 2 3 2 2 4" xfId="849"/>
    <cellStyle name="Normal 4 2 3 2 2 4 2" xfId="2009"/>
    <cellStyle name="Normal 4 2 3 2 2 5" xfId="1431"/>
    <cellStyle name="Normal 4 2 3 2 3" xfId="329"/>
    <cellStyle name="Normal 4 2 3 2 3 2" xfId="629"/>
    <cellStyle name="Normal 4 2 3 2 3 2 2" xfId="1209"/>
    <cellStyle name="Normal 4 2 3 2 3 2 2 2" xfId="2369"/>
    <cellStyle name="Normal 4 2 3 2 3 2 3" xfId="1791"/>
    <cellStyle name="Normal 4 2 3 2 3 3" xfId="921"/>
    <cellStyle name="Normal 4 2 3 2 3 3 2" xfId="2081"/>
    <cellStyle name="Normal 4 2 3 2 3 4" xfId="1503"/>
    <cellStyle name="Normal 4 2 3 2 4" xfId="485"/>
    <cellStyle name="Normal 4 2 3 2 4 2" xfId="1065"/>
    <cellStyle name="Normal 4 2 3 2 4 2 2" xfId="2225"/>
    <cellStyle name="Normal 4 2 3 2 4 3" xfId="1647"/>
    <cellStyle name="Normal 4 2 3 2 5" xfId="777"/>
    <cellStyle name="Normal 4 2 3 2 5 2" xfId="1937"/>
    <cellStyle name="Normal 4 2 3 2 6" xfId="1359"/>
    <cellStyle name="Normal 4 2 3 3" xfId="202"/>
    <cellStyle name="Normal 4 2 3 3 2" xfId="277"/>
    <cellStyle name="Normal 4 2 3 3 2 2" xfId="425"/>
    <cellStyle name="Normal 4 2 3 3 2 2 2" xfId="725"/>
    <cellStyle name="Normal 4 2 3 3 2 2 2 2" xfId="1305"/>
    <cellStyle name="Normal 4 2 3 3 2 2 2 2 2" xfId="2465"/>
    <cellStyle name="Normal 4 2 3 3 2 2 2 3" xfId="1887"/>
    <cellStyle name="Normal 4 2 3 3 2 2 3" xfId="1017"/>
    <cellStyle name="Normal 4 2 3 3 2 2 3 2" xfId="2177"/>
    <cellStyle name="Normal 4 2 3 3 2 2 4" xfId="1599"/>
    <cellStyle name="Normal 4 2 3 3 2 3" xfId="581"/>
    <cellStyle name="Normal 4 2 3 3 2 3 2" xfId="1161"/>
    <cellStyle name="Normal 4 2 3 3 2 3 2 2" xfId="2321"/>
    <cellStyle name="Normal 4 2 3 3 2 3 3" xfId="1743"/>
    <cellStyle name="Normal 4 2 3 3 2 4" xfId="873"/>
    <cellStyle name="Normal 4 2 3 3 2 4 2" xfId="2033"/>
    <cellStyle name="Normal 4 2 3 3 2 5" xfId="1455"/>
    <cellStyle name="Normal 4 2 3 3 3" xfId="353"/>
    <cellStyle name="Normal 4 2 3 3 3 2" xfId="653"/>
    <cellStyle name="Normal 4 2 3 3 3 2 2" xfId="1233"/>
    <cellStyle name="Normal 4 2 3 3 3 2 2 2" xfId="2393"/>
    <cellStyle name="Normal 4 2 3 3 3 2 3" xfId="1815"/>
    <cellStyle name="Normal 4 2 3 3 3 3" xfId="945"/>
    <cellStyle name="Normal 4 2 3 3 3 3 2" xfId="2105"/>
    <cellStyle name="Normal 4 2 3 3 3 4" xfId="1527"/>
    <cellStyle name="Normal 4 2 3 3 4" xfId="509"/>
    <cellStyle name="Normal 4 2 3 3 4 2" xfId="1089"/>
    <cellStyle name="Normal 4 2 3 3 4 2 2" xfId="2249"/>
    <cellStyle name="Normal 4 2 3 3 4 3" xfId="1671"/>
    <cellStyle name="Normal 4 2 3 3 5" xfId="801"/>
    <cellStyle name="Normal 4 2 3 3 5 2" xfId="1961"/>
    <cellStyle name="Normal 4 2 3 3 6" xfId="1383"/>
    <cellStyle name="Normal 4 2 3 4" xfId="229"/>
    <cellStyle name="Normal 4 2 3 4 2" xfId="377"/>
    <cellStyle name="Normal 4 2 3 4 2 2" xfId="677"/>
    <cellStyle name="Normal 4 2 3 4 2 2 2" xfId="1257"/>
    <cellStyle name="Normal 4 2 3 4 2 2 2 2" xfId="2417"/>
    <cellStyle name="Normal 4 2 3 4 2 2 3" xfId="1839"/>
    <cellStyle name="Normal 4 2 3 4 2 3" xfId="969"/>
    <cellStyle name="Normal 4 2 3 4 2 3 2" xfId="2129"/>
    <cellStyle name="Normal 4 2 3 4 2 4" xfId="1551"/>
    <cellStyle name="Normal 4 2 3 4 3" xfId="533"/>
    <cellStyle name="Normal 4 2 3 4 3 2" xfId="1113"/>
    <cellStyle name="Normal 4 2 3 4 3 2 2" xfId="2273"/>
    <cellStyle name="Normal 4 2 3 4 3 3" xfId="1695"/>
    <cellStyle name="Normal 4 2 3 4 4" xfId="825"/>
    <cellStyle name="Normal 4 2 3 4 4 2" xfId="1985"/>
    <cellStyle name="Normal 4 2 3 4 5" xfId="1407"/>
    <cellStyle name="Normal 4 2 3 5" xfId="305"/>
    <cellStyle name="Normal 4 2 3 5 2" xfId="605"/>
    <cellStyle name="Normal 4 2 3 5 2 2" xfId="1185"/>
    <cellStyle name="Normal 4 2 3 5 2 2 2" xfId="2345"/>
    <cellStyle name="Normal 4 2 3 5 2 3" xfId="1767"/>
    <cellStyle name="Normal 4 2 3 5 3" xfId="897"/>
    <cellStyle name="Normal 4 2 3 5 3 2" xfId="2057"/>
    <cellStyle name="Normal 4 2 3 5 4" xfId="1479"/>
    <cellStyle name="Normal 4 2 3 6" xfId="461"/>
    <cellStyle name="Normal 4 2 3 6 2" xfId="1041"/>
    <cellStyle name="Normal 4 2 3 6 2 2" xfId="2201"/>
    <cellStyle name="Normal 4 2 3 6 3" xfId="1623"/>
    <cellStyle name="Normal 4 2 3 7" xfId="753"/>
    <cellStyle name="Normal 4 2 3 7 2" xfId="1913"/>
    <cellStyle name="Normal 4 2 3 8" xfId="1335"/>
    <cellStyle name="Normal 4 2 4" xfId="166"/>
    <cellStyle name="Normal 4 2 4 2" xfId="241"/>
    <cellStyle name="Normal 4 2 4 2 2" xfId="389"/>
    <cellStyle name="Normal 4 2 4 2 2 2" xfId="689"/>
    <cellStyle name="Normal 4 2 4 2 2 2 2" xfId="1269"/>
    <cellStyle name="Normal 4 2 4 2 2 2 2 2" xfId="2429"/>
    <cellStyle name="Normal 4 2 4 2 2 2 3" xfId="1851"/>
    <cellStyle name="Normal 4 2 4 2 2 3" xfId="981"/>
    <cellStyle name="Normal 4 2 4 2 2 3 2" xfId="2141"/>
    <cellStyle name="Normal 4 2 4 2 2 4" xfId="1563"/>
    <cellStyle name="Normal 4 2 4 2 3" xfId="545"/>
    <cellStyle name="Normal 4 2 4 2 3 2" xfId="1125"/>
    <cellStyle name="Normal 4 2 4 2 3 2 2" xfId="2285"/>
    <cellStyle name="Normal 4 2 4 2 3 3" xfId="1707"/>
    <cellStyle name="Normal 4 2 4 2 4" xfId="837"/>
    <cellStyle name="Normal 4 2 4 2 4 2" xfId="1997"/>
    <cellStyle name="Normal 4 2 4 2 5" xfId="1419"/>
    <cellStyle name="Normal 4 2 4 3" xfId="317"/>
    <cellStyle name="Normal 4 2 4 3 2" xfId="617"/>
    <cellStyle name="Normal 4 2 4 3 2 2" xfId="1197"/>
    <cellStyle name="Normal 4 2 4 3 2 2 2" xfId="2357"/>
    <cellStyle name="Normal 4 2 4 3 2 3" xfId="1779"/>
    <cellStyle name="Normal 4 2 4 3 3" xfId="909"/>
    <cellStyle name="Normal 4 2 4 3 3 2" xfId="2069"/>
    <cellStyle name="Normal 4 2 4 3 4" xfId="1491"/>
    <cellStyle name="Normal 4 2 4 4" xfId="473"/>
    <cellStyle name="Normal 4 2 4 4 2" xfId="1053"/>
    <cellStyle name="Normal 4 2 4 4 2 2" xfId="2213"/>
    <cellStyle name="Normal 4 2 4 4 3" xfId="1635"/>
    <cellStyle name="Normal 4 2 4 5" xfId="765"/>
    <cellStyle name="Normal 4 2 4 5 2" xfId="1925"/>
    <cellStyle name="Normal 4 2 4 6" xfId="1347"/>
    <cellStyle name="Normal 4 2 5" xfId="190"/>
    <cellStyle name="Normal 4 2 5 2" xfId="265"/>
    <cellStyle name="Normal 4 2 5 2 2" xfId="413"/>
    <cellStyle name="Normal 4 2 5 2 2 2" xfId="713"/>
    <cellStyle name="Normal 4 2 5 2 2 2 2" xfId="1293"/>
    <cellStyle name="Normal 4 2 5 2 2 2 2 2" xfId="2453"/>
    <cellStyle name="Normal 4 2 5 2 2 2 3" xfId="1875"/>
    <cellStyle name="Normal 4 2 5 2 2 3" xfId="1005"/>
    <cellStyle name="Normal 4 2 5 2 2 3 2" xfId="2165"/>
    <cellStyle name="Normal 4 2 5 2 2 4" xfId="1587"/>
    <cellStyle name="Normal 4 2 5 2 3" xfId="569"/>
    <cellStyle name="Normal 4 2 5 2 3 2" xfId="1149"/>
    <cellStyle name="Normal 4 2 5 2 3 2 2" xfId="2309"/>
    <cellStyle name="Normal 4 2 5 2 3 3" xfId="1731"/>
    <cellStyle name="Normal 4 2 5 2 4" xfId="861"/>
    <cellStyle name="Normal 4 2 5 2 4 2" xfId="2021"/>
    <cellStyle name="Normal 4 2 5 2 5" xfId="1443"/>
    <cellStyle name="Normal 4 2 5 3" xfId="341"/>
    <cellStyle name="Normal 4 2 5 3 2" xfId="641"/>
    <cellStyle name="Normal 4 2 5 3 2 2" xfId="1221"/>
    <cellStyle name="Normal 4 2 5 3 2 2 2" xfId="2381"/>
    <cellStyle name="Normal 4 2 5 3 2 3" xfId="1803"/>
    <cellStyle name="Normal 4 2 5 3 3" xfId="933"/>
    <cellStyle name="Normal 4 2 5 3 3 2" xfId="2093"/>
    <cellStyle name="Normal 4 2 5 3 4" xfId="1515"/>
    <cellStyle name="Normal 4 2 5 4" xfId="497"/>
    <cellStyle name="Normal 4 2 5 4 2" xfId="1077"/>
    <cellStyle name="Normal 4 2 5 4 2 2" xfId="2237"/>
    <cellStyle name="Normal 4 2 5 4 3" xfId="1659"/>
    <cellStyle name="Normal 4 2 5 5" xfId="789"/>
    <cellStyle name="Normal 4 2 5 5 2" xfId="1949"/>
    <cellStyle name="Normal 4 2 5 6" xfId="1371"/>
    <cellStyle name="Normal 4 2 6" xfId="217"/>
    <cellStyle name="Normal 4 2 6 2" xfId="365"/>
    <cellStyle name="Normal 4 2 6 2 2" xfId="665"/>
    <cellStyle name="Normal 4 2 6 2 2 2" xfId="1245"/>
    <cellStyle name="Normal 4 2 6 2 2 2 2" xfId="2405"/>
    <cellStyle name="Normal 4 2 6 2 2 3" xfId="1827"/>
    <cellStyle name="Normal 4 2 6 2 3" xfId="957"/>
    <cellStyle name="Normal 4 2 6 2 3 2" xfId="2117"/>
    <cellStyle name="Normal 4 2 6 2 4" xfId="1539"/>
    <cellStyle name="Normal 4 2 6 3" xfId="521"/>
    <cellStyle name="Normal 4 2 6 3 2" xfId="1101"/>
    <cellStyle name="Normal 4 2 6 3 2 2" xfId="2261"/>
    <cellStyle name="Normal 4 2 6 3 3" xfId="1683"/>
    <cellStyle name="Normal 4 2 6 4" xfId="813"/>
    <cellStyle name="Normal 4 2 6 4 2" xfId="1973"/>
    <cellStyle name="Normal 4 2 6 5" xfId="1395"/>
    <cellStyle name="Normal 4 2 7" xfId="293"/>
    <cellStyle name="Normal 4 2 7 2" xfId="593"/>
    <cellStyle name="Normal 4 2 7 2 2" xfId="1173"/>
    <cellStyle name="Normal 4 2 7 2 2 2" xfId="2333"/>
    <cellStyle name="Normal 4 2 7 2 3" xfId="1755"/>
    <cellStyle name="Normal 4 2 7 3" xfId="885"/>
    <cellStyle name="Normal 4 2 7 3 2" xfId="2045"/>
    <cellStyle name="Normal 4 2 7 4" xfId="1467"/>
    <cellStyle name="Normal 4 2 8" xfId="449"/>
    <cellStyle name="Normal 4 2 8 2" xfId="1029"/>
    <cellStyle name="Normal 4 2 8 2 2" xfId="2189"/>
    <cellStyle name="Normal 4 2 8 3" xfId="1611"/>
    <cellStyle name="Normal 4 2 9" xfId="741"/>
    <cellStyle name="Normal 4 2 9 2" xfId="1901"/>
    <cellStyle name="Normal 4 3" xfId="133"/>
    <cellStyle name="Normal 4 3 2" xfId="152"/>
    <cellStyle name="Normal 4 3 2 2" xfId="180"/>
    <cellStyle name="Normal 4 3 2 2 2" xfId="255"/>
    <cellStyle name="Normal 4 3 2 2 2 2" xfId="403"/>
    <cellStyle name="Normal 4 3 2 2 2 2 2" xfId="703"/>
    <cellStyle name="Normal 4 3 2 2 2 2 2 2" xfId="1283"/>
    <cellStyle name="Normal 4 3 2 2 2 2 2 2 2" xfId="2443"/>
    <cellStyle name="Normal 4 3 2 2 2 2 2 3" xfId="1865"/>
    <cellStyle name="Normal 4 3 2 2 2 2 3" xfId="995"/>
    <cellStyle name="Normal 4 3 2 2 2 2 3 2" xfId="2155"/>
    <cellStyle name="Normal 4 3 2 2 2 2 4" xfId="1577"/>
    <cellStyle name="Normal 4 3 2 2 2 3" xfId="559"/>
    <cellStyle name="Normal 4 3 2 2 2 3 2" xfId="1139"/>
    <cellStyle name="Normal 4 3 2 2 2 3 2 2" xfId="2299"/>
    <cellStyle name="Normal 4 3 2 2 2 3 3" xfId="1721"/>
    <cellStyle name="Normal 4 3 2 2 2 4" xfId="851"/>
    <cellStyle name="Normal 4 3 2 2 2 4 2" xfId="2011"/>
    <cellStyle name="Normal 4 3 2 2 2 5" xfId="1433"/>
    <cellStyle name="Normal 4 3 2 2 3" xfId="331"/>
    <cellStyle name="Normal 4 3 2 2 3 2" xfId="631"/>
    <cellStyle name="Normal 4 3 2 2 3 2 2" xfId="1211"/>
    <cellStyle name="Normal 4 3 2 2 3 2 2 2" xfId="2371"/>
    <cellStyle name="Normal 4 3 2 2 3 2 3" xfId="1793"/>
    <cellStyle name="Normal 4 3 2 2 3 3" xfId="923"/>
    <cellStyle name="Normal 4 3 2 2 3 3 2" xfId="2083"/>
    <cellStyle name="Normal 4 3 2 2 3 4" xfId="1505"/>
    <cellStyle name="Normal 4 3 2 2 4" xfId="487"/>
    <cellStyle name="Normal 4 3 2 2 4 2" xfId="1067"/>
    <cellStyle name="Normal 4 3 2 2 4 2 2" xfId="2227"/>
    <cellStyle name="Normal 4 3 2 2 4 3" xfId="1649"/>
    <cellStyle name="Normal 4 3 2 2 5" xfId="779"/>
    <cellStyle name="Normal 4 3 2 2 5 2" xfId="1939"/>
    <cellStyle name="Normal 4 3 2 2 6" xfId="1361"/>
    <cellStyle name="Normal 4 3 2 3" xfId="204"/>
    <cellStyle name="Normal 4 3 2 3 2" xfId="279"/>
    <cellStyle name="Normal 4 3 2 3 2 2" xfId="427"/>
    <cellStyle name="Normal 4 3 2 3 2 2 2" xfId="727"/>
    <cellStyle name="Normal 4 3 2 3 2 2 2 2" xfId="1307"/>
    <cellStyle name="Normal 4 3 2 3 2 2 2 2 2" xfId="2467"/>
    <cellStyle name="Normal 4 3 2 3 2 2 2 3" xfId="1889"/>
    <cellStyle name="Normal 4 3 2 3 2 2 3" xfId="1019"/>
    <cellStyle name="Normal 4 3 2 3 2 2 3 2" xfId="2179"/>
    <cellStyle name="Normal 4 3 2 3 2 2 4" xfId="1601"/>
    <cellStyle name="Normal 4 3 2 3 2 3" xfId="583"/>
    <cellStyle name="Normal 4 3 2 3 2 3 2" xfId="1163"/>
    <cellStyle name="Normal 4 3 2 3 2 3 2 2" xfId="2323"/>
    <cellStyle name="Normal 4 3 2 3 2 3 3" xfId="1745"/>
    <cellStyle name="Normal 4 3 2 3 2 4" xfId="875"/>
    <cellStyle name="Normal 4 3 2 3 2 4 2" xfId="2035"/>
    <cellStyle name="Normal 4 3 2 3 2 5" xfId="1457"/>
    <cellStyle name="Normal 4 3 2 3 3" xfId="355"/>
    <cellStyle name="Normal 4 3 2 3 3 2" xfId="655"/>
    <cellStyle name="Normal 4 3 2 3 3 2 2" xfId="1235"/>
    <cellStyle name="Normal 4 3 2 3 3 2 2 2" xfId="2395"/>
    <cellStyle name="Normal 4 3 2 3 3 2 3" xfId="1817"/>
    <cellStyle name="Normal 4 3 2 3 3 3" xfId="947"/>
    <cellStyle name="Normal 4 3 2 3 3 3 2" xfId="2107"/>
    <cellStyle name="Normal 4 3 2 3 3 4" xfId="1529"/>
    <cellStyle name="Normal 4 3 2 3 4" xfId="511"/>
    <cellStyle name="Normal 4 3 2 3 4 2" xfId="1091"/>
    <cellStyle name="Normal 4 3 2 3 4 2 2" xfId="2251"/>
    <cellStyle name="Normal 4 3 2 3 4 3" xfId="1673"/>
    <cellStyle name="Normal 4 3 2 3 5" xfId="803"/>
    <cellStyle name="Normal 4 3 2 3 5 2" xfId="1963"/>
    <cellStyle name="Normal 4 3 2 3 6" xfId="1385"/>
    <cellStyle name="Normal 4 3 2 4" xfId="231"/>
    <cellStyle name="Normal 4 3 2 4 2" xfId="379"/>
    <cellStyle name="Normal 4 3 2 4 2 2" xfId="679"/>
    <cellStyle name="Normal 4 3 2 4 2 2 2" xfId="1259"/>
    <cellStyle name="Normal 4 3 2 4 2 2 2 2" xfId="2419"/>
    <cellStyle name="Normal 4 3 2 4 2 2 3" xfId="1841"/>
    <cellStyle name="Normal 4 3 2 4 2 3" xfId="971"/>
    <cellStyle name="Normal 4 3 2 4 2 3 2" xfId="2131"/>
    <cellStyle name="Normal 4 3 2 4 2 4" xfId="1553"/>
    <cellStyle name="Normal 4 3 2 4 3" xfId="535"/>
    <cellStyle name="Normal 4 3 2 4 3 2" xfId="1115"/>
    <cellStyle name="Normal 4 3 2 4 3 2 2" xfId="2275"/>
    <cellStyle name="Normal 4 3 2 4 3 3" xfId="1697"/>
    <cellStyle name="Normal 4 3 2 4 4" xfId="827"/>
    <cellStyle name="Normal 4 3 2 4 4 2" xfId="1987"/>
    <cellStyle name="Normal 4 3 2 4 5" xfId="1409"/>
    <cellStyle name="Normal 4 3 2 5" xfId="307"/>
    <cellStyle name="Normal 4 3 2 5 2" xfId="607"/>
    <cellStyle name="Normal 4 3 2 5 2 2" xfId="1187"/>
    <cellStyle name="Normal 4 3 2 5 2 2 2" xfId="2347"/>
    <cellStyle name="Normal 4 3 2 5 2 3" xfId="1769"/>
    <cellStyle name="Normal 4 3 2 5 3" xfId="899"/>
    <cellStyle name="Normal 4 3 2 5 3 2" xfId="2059"/>
    <cellStyle name="Normal 4 3 2 5 4" xfId="1481"/>
    <cellStyle name="Normal 4 3 2 6" xfId="463"/>
    <cellStyle name="Normal 4 3 2 6 2" xfId="1043"/>
    <cellStyle name="Normal 4 3 2 6 2 2" xfId="2203"/>
    <cellStyle name="Normal 4 3 2 6 3" xfId="1625"/>
    <cellStyle name="Normal 4 3 2 7" xfId="755"/>
    <cellStyle name="Normal 4 3 2 7 2" xfId="1915"/>
    <cellStyle name="Normal 4 3 2 8" xfId="1337"/>
    <cellStyle name="Normal 4 3 3" xfId="168"/>
    <cellStyle name="Normal 4 3 3 2" xfId="243"/>
    <cellStyle name="Normal 4 3 3 2 2" xfId="391"/>
    <cellStyle name="Normal 4 3 3 2 2 2" xfId="691"/>
    <cellStyle name="Normal 4 3 3 2 2 2 2" xfId="1271"/>
    <cellStyle name="Normal 4 3 3 2 2 2 2 2" xfId="2431"/>
    <cellStyle name="Normal 4 3 3 2 2 2 3" xfId="1853"/>
    <cellStyle name="Normal 4 3 3 2 2 3" xfId="983"/>
    <cellStyle name="Normal 4 3 3 2 2 3 2" xfId="2143"/>
    <cellStyle name="Normal 4 3 3 2 2 4" xfId="1565"/>
    <cellStyle name="Normal 4 3 3 2 3" xfId="547"/>
    <cellStyle name="Normal 4 3 3 2 3 2" xfId="1127"/>
    <cellStyle name="Normal 4 3 3 2 3 2 2" xfId="2287"/>
    <cellStyle name="Normal 4 3 3 2 3 3" xfId="1709"/>
    <cellStyle name="Normal 4 3 3 2 4" xfId="839"/>
    <cellStyle name="Normal 4 3 3 2 4 2" xfId="1999"/>
    <cellStyle name="Normal 4 3 3 2 5" xfId="1421"/>
    <cellStyle name="Normal 4 3 3 3" xfId="319"/>
    <cellStyle name="Normal 4 3 3 3 2" xfId="619"/>
    <cellStyle name="Normal 4 3 3 3 2 2" xfId="1199"/>
    <cellStyle name="Normal 4 3 3 3 2 2 2" xfId="2359"/>
    <cellStyle name="Normal 4 3 3 3 2 3" xfId="1781"/>
    <cellStyle name="Normal 4 3 3 3 3" xfId="911"/>
    <cellStyle name="Normal 4 3 3 3 3 2" xfId="2071"/>
    <cellStyle name="Normal 4 3 3 3 4" xfId="1493"/>
    <cellStyle name="Normal 4 3 3 4" xfId="475"/>
    <cellStyle name="Normal 4 3 3 4 2" xfId="1055"/>
    <cellStyle name="Normal 4 3 3 4 2 2" xfId="2215"/>
    <cellStyle name="Normal 4 3 3 4 3" xfId="1637"/>
    <cellStyle name="Normal 4 3 3 5" xfId="767"/>
    <cellStyle name="Normal 4 3 3 5 2" xfId="1927"/>
    <cellStyle name="Normal 4 3 3 6" xfId="1349"/>
    <cellStyle name="Normal 4 3 4" xfId="192"/>
    <cellStyle name="Normal 4 3 4 2" xfId="267"/>
    <cellStyle name="Normal 4 3 4 2 2" xfId="415"/>
    <cellStyle name="Normal 4 3 4 2 2 2" xfId="715"/>
    <cellStyle name="Normal 4 3 4 2 2 2 2" xfId="1295"/>
    <cellStyle name="Normal 4 3 4 2 2 2 2 2" xfId="2455"/>
    <cellStyle name="Normal 4 3 4 2 2 2 3" xfId="1877"/>
    <cellStyle name="Normal 4 3 4 2 2 3" xfId="1007"/>
    <cellStyle name="Normal 4 3 4 2 2 3 2" xfId="2167"/>
    <cellStyle name="Normal 4 3 4 2 2 4" xfId="1589"/>
    <cellStyle name="Normal 4 3 4 2 3" xfId="571"/>
    <cellStyle name="Normal 4 3 4 2 3 2" xfId="1151"/>
    <cellStyle name="Normal 4 3 4 2 3 2 2" xfId="2311"/>
    <cellStyle name="Normal 4 3 4 2 3 3" xfId="1733"/>
    <cellStyle name="Normal 4 3 4 2 4" xfId="863"/>
    <cellStyle name="Normal 4 3 4 2 4 2" xfId="2023"/>
    <cellStyle name="Normal 4 3 4 2 5" xfId="1445"/>
    <cellStyle name="Normal 4 3 4 3" xfId="343"/>
    <cellStyle name="Normal 4 3 4 3 2" xfId="643"/>
    <cellStyle name="Normal 4 3 4 3 2 2" xfId="1223"/>
    <cellStyle name="Normal 4 3 4 3 2 2 2" xfId="2383"/>
    <cellStyle name="Normal 4 3 4 3 2 3" xfId="1805"/>
    <cellStyle name="Normal 4 3 4 3 3" xfId="935"/>
    <cellStyle name="Normal 4 3 4 3 3 2" xfId="2095"/>
    <cellStyle name="Normal 4 3 4 3 4" xfId="1517"/>
    <cellStyle name="Normal 4 3 4 4" xfId="499"/>
    <cellStyle name="Normal 4 3 4 4 2" xfId="1079"/>
    <cellStyle name="Normal 4 3 4 4 2 2" xfId="2239"/>
    <cellStyle name="Normal 4 3 4 4 3" xfId="1661"/>
    <cellStyle name="Normal 4 3 4 5" xfId="791"/>
    <cellStyle name="Normal 4 3 4 5 2" xfId="1951"/>
    <cellStyle name="Normal 4 3 4 6" xfId="1373"/>
    <cellStyle name="Normal 4 3 5" xfId="219"/>
    <cellStyle name="Normal 4 3 5 2" xfId="367"/>
    <cellStyle name="Normal 4 3 5 2 2" xfId="667"/>
    <cellStyle name="Normal 4 3 5 2 2 2" xfId="1247"/>
    <cellStyle name="Normal 4 3 5 2 2 2 2" xfId="2407"/>
    <cellStyle name="Normal 4 3 5 2 2 3" xfId="1829"/>
    <cellStyle name="Normal 4 3 5 2 3" xfId="959"/>
    <cellStyle name="Normal 4 3 5 2 3 2" xfId="2119"/>
    <cellStyle name="Normal 4 3 5 2 4" xfId="1541"/>
    <cellStyle name="Normal 4 3 5 3" xfId="523"/>
    <cellStyle name="Normal 4 3 5 3 2" xfId="1103"/>
    <cellStyle name="Normal 4 3 5 3 2 2" xfId="2263"/>
    <cellStyle name="Normal 4 3 5 3 3" xfId="1685"/>
    <cellStyle name="Normal 4 3 5 4" xfId="815"/>
    <cellStyle name="Normal 4 3 5 4 2" xfId="1975"/>
    <cellStyle name="Normal 4 3 5 5" xfId="1397"/>
    <cellStyle name="Normal 4 3 6" xfId="295"/>
    <cellStyle name="Normal 4 3 6 2" xfId="595"/>
    <cellStyle name="Normal 4 3 6 2 2" xfId="1175"/>
    <cellStyle name="Normal 4 3 6 2 2 2" xfId="2335"/>
    <cellStyle name="Normal 4 3 6 2 3" xfId="1757"/>
    <cellStyle name="Normal 4 3 6 3" xfId="887"/>
    <cellStyle name="Normal 4 3 6 3 2" xfId="2047"/>
    <cellStyle name="Normal 4 3 6 4" xfId="1469"/>
    <cellStyle name="Normal 4 3 7" xfId="451"/>
    <cellStyle name="Normal 4 3 7 2" xfId="1031"/>
    <cellStyle name="Normal 4 3 7 2 2" xfId="2191"/>
    <cellStyle name="Normal 4 3 7 3" xfId="1613"/>
    <cellStyle name="Normal 4 3 8" xfId="743"/>
    <cellStyle name="Normal 4 3 8 2" xfId="1903"/>
    <cellStyle name="Normal 4 3 9" xfId="1325"/>
    <cellStyle name="Normal 4 4" xfId="146"/>
    <cellStyle name="Normal 4 4 2" xfId="174"/>
    <cellStyle name="Normal 4 4 2 2" xfId="249"/>
    <cellStyle name="Normal 4 4 2 2 2" xfId="397"/>
    <cellStyle name="Normal 4 4 2 2 2 2" xfId="697"/>
    <cellStyle name="Normal 4 4 2 2 2 2 2" xfId="1277"/>
    <cellStyle name="Normal 4 4 2 2 2 2 2 2" xfId="2437"/>
    <cellStyle name="Normal 4 4 2 2 2 2 3" xfId="1859"/>
    <cellStyle name="Normal 4 4 2 2 2 3" xfId="989"/>
    <cellStyle name="Normal 4 4 2 2 2 3 2" xfId="2149"/>
    <cellStyle name="Normal 4 4 2 2 2 4" xfId="1571"/>
    <cellStyle name="Normal 4 4 2 2 3" xfId="553"/>
    <cellStyle name="Normal 4 4 2 2 3 2" xfId="1133"/>
    <cellStyle name="Normal 4 4 2 2 3 2 2" xfId="2293"/>
    <cellStyle name="Normal 4 4 2 2 3 3" xfId="1715"/>
    <cellStyle name="Normal 4 4 2 2 4" xfId="845"/>
    <cellStyle name="Normal 4 4 2 2 4 2" xfId="2005"/>
    <cellStyle name="Normal 4 4 2 2 5" xfId="1427"/>
    <cellStyle name="Normal 4 4 2 3" xfId="325"/>
    <cellStyle name="Normal 4 4 2 3 2" xfId="625"/>
    <cellStyle name="Normal 4 4 2 3 2 2" xfId="1205"/>
    <cellStyle name="Normal 4 4 2 3 2 2 2" xfId="2365"/>
    <cellStyle name="Normal 4 4 2 3 2 3" xfId="1787"/>
    <cellStyle name="Normal 4 4 2 3 3" xfId="917"/>
    <cellStyle name="Normal 4 4 2 3 3 2" xfId="2077"/>
    <cellStyle name="Normal 4 4 2 3 4" xfId="1499"/>
    <cellStyle name="Normal 4 4 2 4" xfId="481"/>
    <cellStyle name="Normal 4 4 2 4 2" xfId="1061"/>
    <cellStyle name="Normal 4 4 2 4 2 2" xfId="2221"/>
    <cellStyle name="Normal 4 4 2 4 3" xfId="1643"/>
    <cellStyle name="Normal 4 4 2 5" xfId="773"/>
    <cellStyle name="Normal 4 4 2 5 2" xfId="1933"/>
    <cellStyle name="Normal 4 4 2 6" xfId="1355"/>
    <cellStyle name="Normal 4 4 3" xfId="198"/>
    <cellStyle name="Normal 4 4 3 2" xfId="273"/>
    <cellStyle name="Normal 4 4 3 2 2" xfId="421"/>
    <cellStyle name="Normal 4 4 3 2 2 2" xfId="721"/>
    <cellStyle name="Normal 4 4 3 2 2 2 2" xfId="1301"/>
    <cellStyle name="Normal 4 4 3 2 2 2 2 2" xfId="2461"/>
    <cellStyle name="Normal 4 4 3 2 2 2 3" xfId="1883"/>
    <cellStyle name="Normal 4 4 3 2 2 3" xfId="1013"/>
    <cellStyle name="Normal 4 4 3 2 2 3 2" xfId="2173"/>
    <cellStyle name="Normal 4 4 3 2 2 4" xfId="1595"/>
    <cellStyle name="Normal 4 4 3 2 3" xfId="577"/>
    <cellStyle name="Normal 4 4 3 2 3 2" xfId="1157"/>
    <cellStyle name="Normal 4 4 3 2 3 2 2" xfId="2317"/>
    <cellStyle name="Normal 4 4 3 2 3 3" xfId="1739"/>
    <cellStyle name="Normal 4 4 3 2 4" xfId="869"/>
    <cellStyle name="Normal 4 4 3 2 4 2" xfId="2029"/>
    <cellStyle name="Normal 4 4 3 2 5" xfId="1451"/>
    <cellStyle name="Normal 4 4 3 3" xfId="349"/>
    <cellStyle name="Normal 4 4 3 3 2" xfId="649"/>
    <cellStyle name="Normal 4 4 3 3 2 2" xfId="1229"/>
    <cellStyle name="Normal 4 4 3 3 2 2 2" xfId="2389"/>
    <cellStyle name="Normal 4 4 3 3 2 3" xfId="1811"/>
    <cellStyle name="Normal 4 4 3 3 3" xfId="941"/>
    <cellStyle name="Normal 4 4 3 3 3 2" xfId="2101"/>
    <cellStyle name="Normal 4 4 3 3 4" xfId="1523"/>
    <cellStyle name="Normal 4 4 3 4" xfId="505"/>
    <cellStyle name="Normal 4 4 3 4 2" xfId="1085"/>
    <cellStyle name="Normal 4 4 3 4 2 2" xfId="2245"/>
    <cellStyle name="Normal 4 4 3 4 3" xfId="1667"/>
    <cellStyle name="Normal 4 4 3 5" xfId="797"/>
    <cellStyle name="Normal 4 4 3 5 2" xfId="1957"/>
    <cellStyle name="Normal 4 4 3 6" xfId="1379"/>
    <cellStyle name="Normal 4 4 4" xfId="225"/>
    <cellStyle name="Normal 4 4 4 2" xfId="373"/>
    <cellStyle name="Normal 4 4 4 2 2" xfId="673"/>
    <cellStyle name="Normal 4 4 4 2 2 2" xfId="1253"/>
    <cellStyle name="Normal 4 4 4 2 2 2 2" xfId="2413"/>
    <cellStyle name="Normal 4 4 4 2 2 3" xfId="1835"/>
    <cellStyle name="Normal 4 4 4 2 3" xfId="965"/>
    <cellStyle name="Normal 4 4 4 2 3 2" xfId="2125"/>
    <cellStyle name="Normal 4 4 4 2 4" xfId="1547"/>
    <cellStyle name="Normal 4 4 4 3" xfId="529"/>
    <cellStyle name="Normal 4 4 4 3 2" xfId="1109"/>
    <cellStyle name="Normal 4 4 4 3 2 2" xfId="2269"/>
    <cellStyle name="Normal 4 4 4 3 3" xfId="1691"/>
    <cellStyle name="Normal 4 4 4 4" xfId="821"/>
    <cellStyle name="Normal 4 4 4 4 2" xfId="1981"/>
    <cellStyle name="Normal 4 4 4 5" xfId="1403"/>
    <cellStyle name="Normal 4 4 5" xfId="301"/>
    <cellStyle name="Normal 4 4 5 2" xfId="601"/>
    <cellStyle name="Normal 4 4 5 2 2" xfId="1181"/>
    <cellStyle name="Normal 4 4 5 2 2 2" xfId="2341"/>
    <cellStyle name="Normal 4 4 5 2 3" xfId="1763"/>
    <cellStyle name="Normal 4 4 5 3" xfId="893"/>
    <cellStyle name="Normal 4 4 5 3 2" xfId="2053"/>
    <cellStyle name="Normal 4 4 5 4" xfId="1475"/>
    <cellStyle name="Normal 4 4 6" xfId="457"/>
    <cellStyle name="Normal 4 4 6 2" xfId="1037"/>
    <cellStyle name="Normal 4 4 6 2 2" xfId="2197"/>
    <cellStyle name="Normal 4 4 6 3" xfId="1619"/>
    <cellStyle name="Normal 4 4 7" xfId="749"/>
    <cellStyle name="Normal 4 4 7 2" xfId="1909"/>
    <cellStyle name="Normal 4 4 8" xfId="1331"/>
    <cellStyle name="Normal 4 5" xfId="162"/>
    <cellStyle name="Normal 4 5 2" xfId="237"/>
    <cellStyle name="Normal 4 5 2 2" xfId="385"/>
    <cellStyle name="Normal 4 5 2 2 2" xfId="685"/>
    <cellStyle name="Normal 4 5 2 2 2 2" xfId="1265"/>
    <cellStyle name="Normal 4 5 2 2 2 2 2" xfId="2425"/>
    <cellStyle name="Normal 4 5 2 2 2 3" xfId="1847"/>
    <cellStyle name="Normal 4 5 2 2 3" xfId="977"/>
    <cellStyle name="Normal 4 5 2 2 3 2" xfId="2137"/>
    <cellStyle name="Normal 4 5 2 2 4" xfId="1559"/>
    <cellStyle name="Normal 4 5 2 3" xfId="541"/>
    <cellStyle name="Normal 4 5 2 3 2" xfId="1121"/>
    <cellStyle name="Normal 4 5 2 3 2 2" xfId="2281"/>
    <cellStyle name="Normal 4 5 2 3 3" xfId="1703"/>
    <cellStyle name="Normal 4 5 2 4" xfId="833"/>
    <cellStyle name="Normal 4 5 2 4 2" xfId="1993"/>
    <cellStyle name="Normal 4 5 2 5" xfId="1415"/>
    <cellStyle name="Normal 4 5 3" xfId="313"/>
    <cellStyle name="Normal 4 5 3 2" xfId="613"/>
    <cellStyle name="Normal 4 5 3 2 2" xfId="1193"/>
    <cellStyle name="Normal 4 5 3 2 2 2" xfId="2353"/>
    <cellStyle name="Normal 4 5 3 2 3" xfId="1775"/>
    <cellStyle name="Normal 4 5 3 3" xfId="905"/>
    <cellStyle name="Normal 4 5 3 3 2" xfId="2065"/>
    <cellStyle name="Normal 4 5 3 4" xfId="1487"/>
    <cellStyle name="Normal 4 5 4" xfId="469"/>
    <cellStyle name="Normal 4 5 4 2" xfId="1049"/>
    <cellStyle name="Normal 4 5 4 2 2" xfId="2209"/>
    <cellStyle name="Normal 4 5 4 3" xfId="1631"/>
    <cellStyle name="Normal 4 5 5" xfId="761"/>
    <cellStyle name="Normal 4 5 5 2" xfId="1921"/>
    <cellStyle name="Normal 4 5 6" xfId="1343"/>
    <cellStyle name="Normal 4 6" xfId="186"/>
    <cellStyle name="Normal 4 6 2" xfId="261"/>
    <cellStyle name="Normal 4 6 2 2" xfId="409"/>
    <cellStyle name="Normal 4 6 2 2 2" xfId="709"/>
    <cellStyle name="Normal 4 6 2 2 2 2" xfId="1289"/>
    <cellStyle name="Normal 4 6 2 2 2 2 2" xfId="2449"/>
    <cellStyle name="Normal 4 6 2 2 2 3" xfId="1871"/>
    <cellStyle name="Normal 4 6 2 2 3" xfId="1001"/>
    <cellStyle name="Normal 4 6 2 2 3 2" xfId="2161"/>
    <cellStyle name="Normal 4 6 2 2 4" xfId="1583"/>
    <cellStyle name="Normal 4 6 2 3" xfId="565"/>
    <cellStyle name="Normal 4 6 2 3 2" xfId="1145"/>
    <cellStyle name="Normal 4 6 2 3 2 2" xfId="2305"/>
    <cellStyle name="Normal 4 6 2 3 3" xfId="1727"/>
    <cellStyle name="Normal 4 6 2 4" xfId="857"/>
    <cellStyle name="Normal 4 6 2 4 2" xfId="2017"/>
    <cellStyle name="Normal 4 6 2 5" xfId="1439"/>
    <cellStyle name="Normal 4 6 3" xfId="337"/>
    <cellStyle name="Normal 4 6 3 2" xfId="637"/>
    <cellStyle name="Normal 4 6 3 2 2" xfId="1217"/>
    <cellStyle name="Normal 4 6 3 2 2 2" xfId="2377"/>
    <cellStyle name="Normal 4 6 3 2 3" xfId="1799"/>
    <cellStyle name="Normal 4 6 3 3" xfId="929"/>
    <cellStyle name="Normal 4 6 3 3 2" xfId="2089"/>
    <cellStyle name="Normal 4 6 3 4" xfId="1511"/>
    <cellStyle name="Normal 4 6 4" xfId="493"/>
    <cellStyle name="Normal 4 6 4 2" xfId="1073"/>
    <cellStyle name="Normal 4 6 4 2 2" xfId="2233"/>
    <cellStyle name="Normal 4 6 4 3" xfId="1655"/>
    <cellStyle name="Normal 4 6 5" xfId="785"/>
    <cellStyle name="Normal 4 6 5 2" xfId="1945"/>
    <cellStyle name="Normal 4 6 6" xfId="1367"/>
    <cellStyle name="Normal 4 7" xfId="213"/>
    <cellStyle name="Normal 4 7 2" xfId="361"/>
    <cellStyle name="Normal 4 7 2 2" xfId="661"/>
    <cellStyle name="Normal 4 7 2 2 2" xfId="1241"/>
    <cellStyle name="Normal 4 7 2 2 2 2" xfId="2401"/>
    <cellStyle name="Normal 4 7 2 2 3" xfId="1823"/>
    <cellStyle name="Normal 4 7 2 3" xfId="953"/>
    <cellStyle name="Normal 4 7 2 3 2" xfId="2113"/>
    <cellStyle name="Normal 4 7 2 4" xfId="1535"/>
    <cellStyle name="Normal 4 7 3" xfId="517"/>
    <cellStyle name="Normal 4 7 3 2" xfId="1097"/>
    <cellStyle name="Normal 4 7 3 2 2" xfId="2257"/>
    <cellStyle name="Normal 4 7 3 3" xfId="1679"/>
    <cellStyle name="Normal 4 7 4" xfId="809"/>
    <cellStyle name="Normal 4 7 4 2" xfId="1969"/>
    <cellStyle name="Normal 4 7 5" xfId="1391"/>
    <cellStyle name="Normal 4 8" xfId="289"/>
    <cellStyle name="Normal 4 8 2" xfId="589"/>
    <cellStyle name="Normal 4 8 2 2" xfId="1169"/>
    <cellStyle name="Normal 4 8 2 2 2" xfId="2329"/>
    <cellStyle name="Normal 4 8 2 3" xfId="1751"/>
    <cellStyle name="Normal 4 8 3" xfId="881"/>
    <cellStyle name="Normal 4 8 3 2" xfId="2041"/>
    <cellStyle name="Normal 4 8 4" xfId="1463"/>
    <cellStyle name="Normal 4 9" xfId="445"/>
    <cellStyle name="Normal 4 9 2" xfId="1025"/>
    <cellStyle name="Normal 4 9 2 2" xfId="2185"/>
    <cellStyle name="Normal 4 9 3" xfId="1607"/>
    <cellStyle name="Normal 5" xfId="54"/>
    <cellStyle name="Normal 5 10" xfId="738"/>
    <cellStyle name="Normal 5 10 2" xfId="1898"/>
    <cellStyle name="Normal 5 11" xfId="1320"/>
    <cellStyle name="Normal 5 12" xfId="2480"/>
    <cellStyle name="Normal 5 13" xfId="118"/>
    <cellStyle name="Normal 5 2" xfId="129"/>
    <cellStyle name="Normal 5 2 10" xfId="1322"/>
    <cellStyle name="Normal 5 2 11" xfId="2478"/>
    <cellStyle name="Normal 5 2 2" xfId="123"/>
    <cellStyle name="Normal 5 2 2 2" xfId="155"/>
    <cellStyle name="Normal 5 2 2 2 2" xfId="183"/>
    <cellStyle name="Normal 5 2 2 2 2 2" xfId="258"/>
    <cellStyle name="Normal 5 2 2 2 2 2 2" xfId="406"/>
    <cellStyle name="Normal 5 2 2 2 2 2 2 2" xfId="706"/>
    <cellStyle name="Normal 5 2 2 2 2 2 2 2 2" xfId="1286"/>
    <cellStyle name="Normal 5 2 2 2 2 2 2 2 2 2" xfId="2446"/>
    <cellStyle name="Normal 5 2 2 2 2 2 2 2 3" xfId="1868"/>
    <cellStyle name="Normal 5 2 2 2 2 2 2 3" xfId="998"/>
    <cellStyle name="Normal 5 2 2 2 2 2 2 3 2" xfId="2158"/>
    <cellStyle name="Normal 5 2 2 2 2 2 2 4" xfId="1580"/>
    <cellStyle name="Normal 5 2 2 2 2 2 3" xfId="562"/>
    <cellStyle name="Normal 5 2 2 2 2 2 3 2" xfId="1142"/>
    <cellStyle name="Normal 5 2 2 2 2 2 3 2 2" xfId="2302"/>
    <cellStyle name="Normal 5 2 2 2 2 2 3 3" xfId="1724"/>
    <cellStyle name="Normal 5 2 2 2 2 2 4" xfId="854"/>
    <cellStyle name="Normal 5 2 2 2 2 2 4 2" xfId="2014"/>
    <cellStyle name="Normal 5 2 2 2 2 2 5" xfId="1436"/>
    <cellStyle name="Normal 5 2 2 2 2 3" xfId="334"/>
    <cellStyle name="Normal 5 2 2 2 2 3 2" xfId="634"/>
    <cellStyle name="Normal 5 2 2 2 2 3 2 2" xfId="1214"/>
    <cellStyle name="Normal 5 2 2 2 2 3 2 2 2" xfId="2374"/>
    <cellStyle name="Normal 5 2 2 2 2 3 2 3" xfId="1796"/>
    <cellStyle name="Normal 5 2 2 2 2 3 3" xfId="926"/>
    <cellStyle name="Normal 5 2 2 2 2 3 3 2" xfId="2086"/>
    <cellStyle name="Normal 5 2 2 2 2 3 4" xfId="1508"/>
    <cellStyle name="Normal 5 2 2 2 2 4" xfId="490"/>
    <cellStyle name="Normal 5 2 2 2 2 4 2" xfId="1070"/>
    <cellStyle name="Normal 5 2 2 2 2 4 2 2" xfId="2230"/>
    <cellStyle name="Normal 5 2 2 2 2 4 3" xfId="1652"/>
    <cellStyle name="Normal 5 2 2 2 2 5" xfId="782"/>
    <cellStyle name="Normal 5 2 2 2 2 5 2" xfId="1942"/>
    <cellStyle name="Normal 5 2 2 2 2 6" xfId="1364"/>
    <cellStyle name="Normal 5 2 2 2 3" xfId="207"/>
    <cellStyle name="Normal 5 2 2 2 3 2" xfId="282"/>
    <cellStyle name="Normal 5 2 2 2 3 2 2" xfId="430"/>
    <cellStyle name="Normal 5 2 2 2 3 2 2 2" xfId="730"/>
    <cellStyle name="Normal 5 2 2 2 3 2 2 2 2" xfId="1310"/>
    <cellStyle name="Normal 5 2 2 2 3 2 2 2 2 2" xfId="2470"/>
    <cellStyle name="Normal 5 2 2 2 3 2 2 2 3" xfId="1892"/>
    <cellStyle name="Normal 5 2 2 2 3 2 2 3" xfId="1022"/>
    <cellStyle name="Normal 5 2 2 2 3 2 2 3 2" xfId="2182"/>
    <cellStyle name="Normal 5 2 2 2 3 2 2 4" xfId="1604"/>
    <cellStyle name="Normal 5 2 2 2 3 2 3" xfId="586"/>
    <cellStyle name="Normal 5 2 2 2 3 2 3 2" xfId="1166"/>
    <cellStyle name="Normal 5 2 2 2 3 2 3 2 2" xfId="2326"/>
    <cellStyle name="Normal 5 2 2 2 3 2 3 3" xfId="1748"/>
    <cellStyle name="Normal 5 2 2 2 3 2 4" xfId="878"/>
    <cellStyle name="Normal 5 2 2 2 3 2 4 2" xfId="2038"/>
    <cellStyle name="Normal 5 2 2 2 3 2 5" xfId="1460"/>
    <cellStyle name="Normal 5 2 2 2 3 3" xfId="358"/>
    <cellStyle name="Normal 5 2 2 2 3 3 2" xfId="658"/>
    <cellStyle name="Normal 5 2 2 2 3 3 2 2" xfId="1238"/>
    <cellStyle name="Normal 5 2 2 2 3 3 2 2 2" xfId="2398"/>
    <cellStyle name="Normal 5 2 2 2 3 3 2 3" xfId="1820"/>
    <cellStyle name="Normal 5 2 2 2 3 3 3" xfId="950"/>
    <cellStyle name="Normal 5 2 2 2 3 3 3 2" xfId="2110"/>
    <cellStyle name="Normal 5 2 2 2 3 3 4" xfId="1532"/>
    <cellStyle name="Normal 5 2 2 2 3 4" xfId="514"/>
    <cellStyle name="Normal 5 2 2 2 3 4 2" xfId="1094"/>
    <cellStyle name="Normal 5 2 2 2 3 4 2 2" xfId="2254"/>
    <cellStyle name="Normal 5 2 2 2 3 4 3" xfId="1676"/>
    <cellStyle name="Normal 5 2 2 2 3 5" xfId="806"/>
    <cellStyle name="Normal 5 2 2 2 3 5 2" xfId="1966"/>
    <cellStyle name="Normal 5 2 2 2 3 6" xfId="1388"/>
    <cellStyle name="Normal 5 2 2 2 4" xfId="234"/>
    <cellStyle name="Normal 5 2 2 2 4 2" xfId="382"/>
    <cellStyle name="Normal 5 2 2 2 4 2 2" xfId="682"/>
    <cellStyle name="Normal 5 2 2 2 4 2 2 2" xfId="1262"/>
    <cellStyle name="Normal 5 2 2 2 4 2 2 2 2" xfId="2422"/>
    <cellStyle name="Normal 5 2 2 2 4 2 2 3" xfId="1844"/>
    <cellStyle name="Normal 5 2 2 2 4 2 3" xfId="974"/>
    <cellStyle name="Normal 5 2 2 2 4 2 3 2" xfId="2134"/>
    <cellStyle name="Normal 5 2 2 2 4 2 4" xfId="1556"/>
    <cellStyle name="Normal 5 2 2 2 4 3" xfId="538"/>
    <cellStyle name="Normal 5 2 2 2 4 3 2" xfId="1118"/>
    <cellStyle name="Normal 5 2 2 2 4 3 2 2" xfId="2278"/>
    <cellStyle name="Normal 5 2 2 2 4 3 3" xfId="1700"/>
    <cellStyle name="Normal 5 2 2 2 4 4" xfId="830"/>
    <cellStyle name="Normal 5 2 2 2 4 4 2" xfId="1990"/>
    <cellStyle name="Normal 5 2 2 2 4 5" xfId="1412"/>
    <cellStyle name="Normal 5 2 2 2 5" xfId="310"/>
    <cellStyle name="Normal 5 2 2 2 5 2" xfId="610"/>
    <cellStyle name="Normal 5 2 2 2 5 2 2" xfId="1190"/>
    <cellStyle name="Normal 5 2 2 2 5 2 2 2" xfId="2350"/>
    <cellStyle name="Normal 5 2 2 2 5 2 3" xfId="1772"/>
    <cellStyle name="Normal 5 2 2 2 5 3" xfId="902"/>
    <cellStyle name="Normal 5 2 2 2 5 3 2" xfId="2062"/>
    <cellStyle name="Normal 5 2 2 2 5 4" xfId="1484"/>
    <cellStyle name="Normal 5 2 2 2 6" xfId="466"/>
    <cellStyle name="Normal 5 2 2 2 6 2" xfId="1046"/>
    <cellStyle name="Normal 5 2 2 2 6 2 2" xfId="2206"/>
    <cellStyle name="Normal 5 2 2 2 6 3" xfId="1628"/>
    <cellStyle name="Normal 5 2 2 2 7" xfId="758"/>
    <cellStyle name="Normal 5 2 2 2 7 2" xfId="1918"/>
    <cellStyle name="Normal 5 2 2 2 8" xfId="1340"/>
    <cellStyle name="Normal 5 2 2 3" xfId="171"/>
    <cellStyle name="Normal 5 2 2 3 2" xfId="246"/>
    <cellStyle name="Normal 5 2 2 3 2 2" xfId="394"/>
    <cellStyle name="Normal 5 2 2 3 2 2 2" xfId="694"/>
    <cellStyle name="Normal 5 2 2 3 2 2 2 2" xfId="1274"/>
    <cellStyle name="Normal 5 2 2 3 2 2 2 2 2" xfId="2434"/>
    <cellStyle name="Normal 5 2 2 3 2 2 2 3" xfId="1856"/>
    <cellStyle name="Normal 5 2 2 3 2 2 3" xfId="986"/>
    <cellStyle name="Normal 5 2 2 3 2 2 3 2" xfId="2146"/>
    <cellStyle name="Normal 5 2 2 3 2 2 4" xfId="1568"/>
    <cellStyle name="Normal 5 2 2 3 2 3" xfId="550"/>
    <cellStyle name="Normal 5 2 2 3 2 3 2" xfId="1130"/>
    <cellStyle name="Normal 5 2 2 3 2 3 2 2" xfId="2290"/>
    <cellStyle name="Normal 5 2 2 3 2 3 3" xfId="1712"/>
    <cellStyle name="Normal 5 2 2 3 2 4" xfId="842"/>
    <cellStyle name="Normal 5 2 2 3 2 4 2" xfId="2002"/>
    <cellStyle name="Normal 5 2 2 3 2 5" xfId="1424"/>
    <cellStyle name="Normal 5 2 2 3 3" xfId="322"/>
    <cellStyle name="Normal 5 2 2 3 3 2" xfId="622"/>
    <cellStyle name="Normal 5 2 2 3 3 2 2" xfId="1202"/>
    <cellStyle name="Normal 5 2 2 3 3 2 2 2" xfId="2362"/>
    <cellStyle name="Normal 5 2 2 3 3 2 3" xfId="1784"/>
    <cellStyle name="Normal 5 2 2 3 3 3" xfId="914"/>
    <cellStyle name="Normal 5 2 2 3 3 3 2" xfId="2074"/>
    <cellStyle name="Normal 5 2 2 3 3 4" xfId="1496"/>
    <cellStyle name="Normal 5 2 2 3 4" xfId="478"/>
    <cellStyle name="Normal 5 2 2 3 4 2" xfId="1058"/>
    <cellStyle name="Normal 5 2 2 3 4 2 2" xfId="2218"/>
    <cellStyle name="Normal 5 2 2 3 4 3" xfId="1640"/>
    <cellStyle name="Normal 5 2 2 3 5" xfId="770"/>
    <cellStyle name="Normal 5 2 2 3 5 2" xfId="1930"/>
    <cellStyle name="Normal 5 2 2 3 6" xfId="1352"/>
    <cellStyle name="Normal 5 2 2 4" xfId="195"/>
    <cellStyle name="Normal 5 2 2 4 2" xfId="270"/>
    <cellStyle name="Normal 5 2 2 4 2 2" xfId="418"/>
    <cellStyle name="Normal 5 2 2 4 2 2 2" xfId="718"/>
    <cellStyle name="Normal 5 2 2 4 2 2 2 2" xfId="1298"/>
    <cellStyle name="Normal 5 2 2 4 2 2 2 2 2" xfId="2458"/>
    <cellStyle name="Normal 5 2 2 4 2 2 2 3" xfId="1880"/>
    <cellStyle name="Normal 5 2 2 4 2 2 3" xfId="1010"/>
    <cellStyle name="Normal 5 2 2 4 2 2 3 2" xfId="2170"/>
    <cellStyle name="Normal 5 2 2 4 2 2 4" xfId="1592"/>
    <cellStyle name="Normal 5 2 2 4 2 3" xfId="574"/>
    <cellStyle name="Normal 5 2 2 4 2 3 2" xfId="1154"/>
    <cellStyle name="Normal 5 2 2 4 2 3 2 2" xfId="2314"/>
    <cellStyle name="Normal 5 2 2 4 2 3 3" xfId="1736"/>
    <cellStyle name="Normal 5 2 2 4 2 4" xfId="866"/>
    <cellStyle name="Normal 5 2 2 4 2 4 2" xfId="2026"/>
    <cellStyle name="Normal 5 2 2 4 2 5" xfId="1448"/>
    <cellStyle name="Normal 5 2 2 4 3" xfId="346"/>
    <cellStyle name="Normal 5 2 2 4 3 2" xfId="646"/>
    <cellStyle name="Normal 5 2 2 4 3 2 2" xfId="1226"/>
    <cellStyle name="Normal 5 2 2 4 3 2 2 2" xfId="2386"/>
    <cellStyle name="Normal 5 2 2 4 3 2 3" xfId="1808"/>
    <cellStyle name="Normal 5 2 2 4 3 3" xfId="938"/>
    <cellStyle name="Normal 5 2 2 4 3 3 2" xfId="2098"/>
    <cellStyle name="Normal 5 2 2 4 3 4" xfId="1520"/>
    <cellStyle name="Normal 5 2 2 4 4" xfId="502"/>
    <cellStyle name="Normal 5 2 2 4 4 2" xfId="1082"/>
    <cellStyle name="Normal 5 2 2 4 4 2 2" xfId="2242"/>
    <cellStyle name="Normal 5 2 2 4 4 3" xfId="1664"/>
    <cellStyle name="Normal 5 2 2 4 5" xfId="794"/>
    <cellStyle name="Normal 5 2 2 4 5 2" xfId="1954"/>
    <cellStyle name="Normal 5 2 2 4 6" xfId="1376"/>
    <cellStyle name="Normal 5 2 2 5" xfId="222"/>
    <cellStyle name="Normal 5 2 2 5 2" xfId="370"/>
    <cellStyle name="Normal 5 2 2 5 2 2" xfId="670"/>
    <cellStyle name="Normal 5 2 2 5 2 2 2" xfId="1250"/>
    <cellStyle name="Normal 5 2 2 5 2 2 2 2" xfId="2410"/>
    <cellStyle name="Normal 5 2 2 5 2 2 3" xfId="1832"/>
    <cellStyle name="Normal 5 2 2 5 2 3" xfId="962"/>
    <cellStyle name="Normal 5 2 2 5 2 3 2" xfId="2122"/>
    <cellStyle name="Normal 5 2 2 5 2 4" xfId="1544"/>
    <cellStyle name="Normal 5 2 2 5 3" xfId="526"/>
    <cellStyle name="Normal 5 2 2 5 3 2" xfId="1106"/>
    <cellStyle name="Normal 5 2 2 5 3 2 2" xfId="2266"/>
    <cellStyle name="Normal 5 2 2 5 3 3" xfId="1688"/>
    <cellStyle name="Normal 5 2 2 5 4" xfId="818"/>
    <cellStyle name="Normal 5 2 2 5 4 2" xfId="1978"/>
    <cellStyle name="Normal 5 2 2 5 5" xfId="1400"/>
    <cellStyle name="Normal 5 2 2 6" xfId="298"/>
    <cellStyle name="Normal 5 2 2 6 2" xfId="598"/>
    <cellStyle name="Normal 5 2 2 6 2 2" xfId="1178"/>
    <cellStyle name="Normal 5 2 2 6 2 2 2" xfId="2338"/>
    <cellStyle name="Normal 5 2 2 6 2 3" xfId="1760"/>
    <cellStyle name="Normal 5 2 2 6 3" xfId="890"/>
    <cellStyle name="Normal 5 2 2 6 3 2" xfId="2050"/>
    <cellStyle name="Normal 5 2 2 6 4" xfId="1472"/>
    <cellStyle name="Normal 5 2 2 7" xfId="454"/>
    <cellStyle name="Normal 5 2 2 7 2" xfId="1034"/>
    <cellStyle name="Normal 5 2 2 7 2 2" xfId="2194"/>
    <cellStyle name="Normal 5 2 2 7 3" xfId="1616"/>
    <cellStyle name="Normal 5 2 2 8" xfId="746"/>
    <cellStyle name="Normal 5 2 2 8 2" xfId="1906"/>
    <cellStyle name="Normal 5 2 2 9" xfId="1328"/>
    <cellStyle name="Normal 5 2 3" xfId="149"/>
    <cellStyle name="Normal 5 2 3 2" xfId="177"/>
    <cellStyle name="Normal 5 2 3 2 2" xfId="252"/>
    <cellStyle name="Normal 5 2 3 2 2 2" xfId="400"/>
    <cellStyle name="Normal 5 2 3 2 2 2 2" xfId="700"/>
    <cellStyle name="Normal 5 2 3 2 2 2 2 2" xfId="1280"/>
    <cellStyle name="Normal 5 2 3 2 2 2 2 2 2" xfId="2440"/>
    <cellStyle name="Normal 5 2 3 2 2 2 2 3" xfId="1862"/>
    <cellStyle name="Normal 5 2 3 2 2 2 3" xfId="992"/>
    <cellStyle name="Normal 5 2 3 2 2 2 3 2" xfId="2152"/>
    <cellStyle name="Normal 5 2 3 2 2 2 4" xfId="1574"/>
    <cellStyle name="Normal 5 2 3 2 2 3" xfId="556"/>
    <cellStyle name="Normal 5 2 3 2 2 3 2" xfId="1136"/>
    <cellStyle name="Normal 5 2 3 2 2 3 2 2" xfId="2296"/>
    <cellStyle name="Normal 5 2 3 2 2 3 3" xfId="1718"/>
    <cellStyle name="Normal 5 2 3 2 2 4" xfId="848"/>
    <cellStyle name="Normal 5 2 3 2 2 4 2" xfId="2008"/>
    <cellStyle name="Normal 5 2 3 2 2 5" xfId="1430"/>
    <cellStyle name="Normal 5 2 3 2 3" xfId="328"/>
    <cellStyle name="Normal 5 2 3 2 3 2" xfId="628"/>
    <cellStyle name="Normal 5 2 3 2 3 2 2" xfId="1208"/>
    <cellStyle name="Normal 5 2 3 2 3 2 2 2" xfId="2368"/>
    <cellStyle name="Normal 5 2 3 2 3 2 3" xfId="1790"/>
    <cellStyle name="Normal 5 2 3 2 3 3" xfId="920"/>
    <cellStyle name="Normal 5 2 3 2 3 3 2" xfId="2080"/>
    <cellStyle name="Normal 5 2 3 2 3 4" xfId="1502"/>
    <cellStyle name="Normal 5 2 3 2 4" xfId="484"/>
    <cellStyle name="Normal 5 2 3 2 4 2" xfId="1064"/>
    <cellStyle name="Normal 5 2 3 2 4 2 2" xfId="2224"/>
    <cellStyle name="Normal 5 2 3 2 4 3" xfId="1646"/>
    <cellStyle name="Normal 5 2 3 2 5" xfId="776"/>
    <cellStyle name="Normal 5 2 3 2 5 2" xfId="1936"/>
    <cellStyle name="Normal 5 2 3 2 6" xfId="1358"/>
    <cellStyle name="Normal 5 2 3 3" xfId="201"/>
    <cellStyle name="Normal 5 2 3 3 2" xfId="276"/>
    <cellStyle name="Normal 5 2 3 3 2 2" xfId="424"/>
    <cellStyle name="Normal 5 2 3 3 2 2 2" xfId="724"/>
    <cellStyle name="Normal 5 2 3 3 2 2 2 2" xfId="1304"/>
    <cellStyle name="Normal 5 2 3 3 2 2 2 2 2" xfId="2464"/>
    <cellStyle name="Normal 5 2 3 3 2 2 2 3" xfId="1886"/>
    <cellStyle name="Normal 5 2 3 3 2 2 3" xfId="1016"/>
    <cellStyle name="Normal 5 2 3 3 2 2 3 2" xfId="2176"/>
    <cellStyle name="Normal 5 2 3 3 2 2 4" xfId="1598"/>
    <cellStyle name="Normal 5 2 3 3 2 3" xfId="580"/>
    <cellStyle name="Normal 5 2 3 3 2 3 2" xfId="1160"/>
    <cellStyle name="Normal 5 2 3 3 2 3 2 2" xfId="2320"/>
    <cellStyle name="Normal 5 2 3 3 2 3 3" xfId="1742"/>
    <cellStyle name="Normal 5 2 3 3 2 4" xfId="872"/>
    <cellStyle name="Normal 5 2 3 3 2 4 2" xfId="2032"/>
    <cellStyle name="Normal 5 2 3 3 2 5" xfId="1454"/>
    <cellStyle name="Normal 5 2 3 3 3" xfId="352"/>
    <cellStyle name="Normal 5 2 3 3 3 2" xfId="652"/>
    <cellStyle name="Normal 5 2 3 3 3 2 2" xfId="1232"/>
    <cellStyle name="Normal 5 2 3 3 3 2 2 2" xfId="2392"/>
    <cellStyle name="Normal 5 2 3 3 3 2 3" xfId="1814"/>
    <cellStyle name="Normal 5 2 3 3 3 3" xfId="944"/>
    <cellStyle name="Normal 5 2 3 3 3 3 2" xfId="2104"/>
    <cellStyle name="Normal 5 2 3 3 3 4" xfId="1526"/>
    <cellStyle name="Normal 5 2 3 3 4" xfId="508"/>
    <cellStyle name="Normal 5 2 3 3 4 2" xfId="1088"/>
    <cellStyle name="Normal 5 2 3 3 4 2 2" xfId="2248"/>
    <cellStyle name="Normal 5 2 3 3 4 3" xfId="1670"/>
    <cellStyle name="Normal 5 2 3 3 5" xfId="800"/>
    <cellStyle name="Normal 5 2 3 3 5 2" xfId="1960"/>
    <cellStyle name="Normal 5 2 3 3 6" xfId="1382"/>
    <cellStyle name="Normal 5 2 3 4" xfId="228"/>
    <cellStyle name="Normal 5 2 3 4 2" xfId="376"/>
    <cellStyle name="Normal 5 2 3 4 2 2" xfId="676"/>
    <cellStyle name="Normal 5 2 3 4 2 2 2" xfId="1256"/>
    <cellStyle name="Normal 5 2 3 4 2 2 2 2" xfId="2416"/>
    <cellStyle name="Normal 5 2 3 4 2 2 3" xfId="1838"/>
    <cellStyle name="Normal 5 2 3 4 2 3" xfId="968"/>
    <cellStyle name="Normal 5 2 3 4 2 3 2" xfId="2128"/>
    <cellStyle name="Normal 5 2 3 4 2 4" xfId="1550"/>
    <cellStyle name="Normal 5 2 3 4 3" xfId="532"/>
    <cellStyle name="Normal 5 2 3 4 3 2" xfId="1112"/>
    <cellStyle name="Normal 5 2 3 4 3 2 2" xfId="2272"/>
    <cellStyle name="Normal 5 2 3 4 3 3" xfId="1694"/>
    <cellStyle name="Normal 5 2 3 4 4" xfId="824"/>
    <cellStyle name="Normal 5 2 3 4 4 2" xfId="1984"/>
    <cellStyle name="Normal 5 2 3 4 5" xfId="1406"/>
    <cellStyle name="Normal 5 2 3 5" xfId="304"/>
    <cellStyle name="Normal 5 2 3 5 2" xfId="604"/>
    <cellStyle name="Normal 5 2 3 5 2 2" xfId="1184"/>
    <cellStyle name="Normal 5 2 3 5 2 2 2" xfId="2344"/>
    <cellStyle name="Normal 5 2 3 5 2 3" xfId="1766"/>
    <cellStyle name="Normal 5 2 3 5 3" xfId="896"/>
    <cellStyle name="Normal 5 2 3 5 3 2" xfId="2056"/>
    <cellStyle name="Normal 5 2 3 5 4" xfId="1478"/>
    <cellStyle name="Normal 5 2 3 6" xfId="460"/>
    <cellStyle name="Normal 5 2 3 6 2" xfId="1040"/>
    <cellStyle name="Normal 5 2 3 6 2 2" xfId="2200"/>
    <cellStyle name="Normal 5 2 3 6 3" xfId="1622"/>
    <cellStyle name="Normal 5 2 3 7" xfId="752"/>
    <cellStyle name="Normal 5 2 3 7 2" xfId="1912"/>
    <cellStyle name="Normal 5 2 3 8" xfId="1334"/>
    <cellStyle name="Normal 5 2 4" xfId="165"/>
    <cellStyle name="Normal 5 2 4 2" xfId="240"/>
    <cellStyle name="Normal 5 2 4 2 2" xfId="388"/>
    <cellStyle name="Normal 5 2 4 2 2 2" xfId="688"/>
    <cellStyle name="Normal 5 2 4 2 2 2 2" xfId="1268"/>
    <cellStyle name="Normal 5 2 4 2 2 2 2 2" xfId="2428"/>
    <cellStyle name="Normal 5 2 4 2 2 2 3" xfId="1850"/>
    <cellStyle name="Normal 5 2 4 2 2 3" xfId="980"/>
    <cellStyle name="Normal 5 2 4 2 2 3 2" xfId="2140"/>
    <cellStyle name="Normal 5 2 4 2 2 4" xfId="1562"/>
    <cellStyle name="Normal 5 2 4 2 3" xfId="544"/>
    <cellStyle name="Normal 5 2 4 2 3 2" xfId="1124"/>
    <cellStyle name="Normal 5 2 4 2 3 2 2" xfId="2284"/>
    <cellStyle name="Normal 5 2 4 2 3 3" xfId="1706"/>
    <cellStyle name="Normal 5 2 4 2 4" xfId="836"/>
    <cellStyle name="Normal 5 2 4 2 4 2" xfId="1996"/>
    <cellStyle name="Normal 5 2 4 2 5" xfId="1418"/>
    <cellStyle name="Normal 5 2 4 3" xfId="316"/>
    <cellStyle name="Normal 5 2 4 3 2" xfId="616"/>
    <cellStyle name="Normal 5 2 4 3 2 2" xfId="1196"/>
    <cellStyle name="Normal 5 2 4 3 2 2 2" xfId="2356"/>
    <cellStyle name="Normal 5 2 4 3 2 3" xfId="1778"/>
    <cellStyle name="Normal 5 2 4 3 3" xfId="908"/>
    <cellStyle name="Normal 5 2 4 3 3 2" xfId="2068"/>
    <cellStyle name="Normal 5 2 4 3 4" xfId="1490"/>
    <cellStyle name="Normal 5 2 4 4" xfId="472"/>
    <cellStyle name="Normal 5 2 4 4 2" xfId="1052"/>
    <cellStyle name="Normal 5 2 4 4 2 2" xfId="2212"/>
    <cellStyle name="Normal 5 2 4 4 3" xfId="1634"/>
    <cellStyle name="Normal 5 2 4 5" xfId="764"/>
    <cellStyle name="Normal 5 2 4 5 2" xfId="1924"/>
    <cellStyle name="Normal 5 2 4 6" xfId="1346"/>
    <cellStyle name="Normal 5 2 5" xfId="189"/>
    <cellStyle name="Normal 5 2 5 2" xfId="264"/>
    <cellStyle name="Normal 5 2 5 2 2" xfId="412"/>
    <cellStyle name="Normal 5 2 5 2 2 2" xfId="712"/>
    <cellStyle name="Normal 5 2 5 2 2 2 2" xfId="1292"/>
    <cellStyle name="Normal 5 2 5 2 2 2 2 2" xfId="2452"/>
    <cellStyle name="Normal 5 2 5 2 2 2 3" xfId="1874"/>
    <cellStyle name="Normal 5 2 5 2 2 3" xfId="1004"/>
    <cellStyle name="Normal 5 2 5 2 2 3 2" xfId="2164"/>
    <cellStyle name="Normal 5 2 5 2 2 4" xfId="1586"/>
    <cellStyle name="Normal 5 2 5 2 3" xfId="568"/>
    <cellStyle name="Normal 5 2 5 2 3 2" xfId="1148"/>
    <cellStyle name="Normal 5 2 5 2 3 2 2" xfId="2308"/>
    <cellStyle name="Normal 5 2 5 2 3 3" xfId="1730"/>
    <cellStyle name="Normal 5 2 5 2 4" xfId="860"/>
    <cellStyle name="Normal 5 2 5 2 4 2" xfId="2020"/>
    <cellStyle name="Normal 5 2 5 2 5" xfId="1442"/>
    <cellStyle name="Normal 5 2 5 3" xfId="340"/>
    <cellStyle name="Normal 5 2 5 3 2" xfId="640"/>
    <cellStyle name="Normal 5 2 5 3 2 2" xfId="1220"/>
    <cellStyle name="Normal 5 2 5 3 2 2 2" xfId="2380"/>
    <cellStyle name="Normal 5 2 5 3 2 3" xfId="1802"/>
    <cellStyle name="Normal 5 2 5 3 3" xfId="932"/>
    <cellStyle name="Normal 5 2 5 3 3 2" xfId="2092"/>
    <cellStyle name="Normal 5 2 5 3 4" xfId="1514"/>
    <cellStyle name="Normal 5 2 5 4" xfId="496"/>
    <cellStyle name="Normal 5 2 5 4 2" xfId="1076"/>
    <cellStyle name="Normal 5 2 5 4 2 2" xfId="2236"/>
    <cellStyle name="Normal 5 2 5 4 3" xfId="1658"/>
    <cellStyle name="Normal 5 2 5 5" xfId="788"/>
    <cellStyle name="Normal 5 2 5 5 2" xfId="1948"/>
    <cellStyle name="Normal 5 2 5 6" xfId="1370"/>
    <cellStyle name="Normal 5 2 6" xfId="216"/>
    <cellStyle name="Normal 5 2 6 2" xfId="364"/>
    <cellStyle name="Normal 5 2 6 2 2" xfId="664"/>
    <cellStyle name="Normal 5 2 6 2 2 2" xfId="1244"/>
    <cellStyle name="Normal 5 2 6 2 2 2 2" xfId="2404"/>
    <cellStyle name="Normal 5 2 6 2 2 3" xfId="1826"/>
    <cellStyle name="Normal 5 2 6 2 3" xfId="956"/>
    <cellStyle name="Normal 5 2 6 2 3 2" xfId="2116"/>
    <cellStyle name="Normal 5 2 6 2 4" xfId="1538"/>
    <cellStyle name="Normal 5 2 6 3" xfId="520"/>
    <cellStyle name="Normal 5 2 6 3 2" xfId="1100"/>
    <cellStyle name="Normal 5 2 6 3 2 2" xfId="2260"/>
    <cellStyle name="Normal 5 2 6 3 3" xfId="1682"/>
    <cellStyle name="Normal 5 2 6 4" xfId="812"/>
    <cellStyle name="Normal 5 2 6 4 2" xfId="1972"/>
    <cellStyle name="Normal 5 2 6 5" xfId="1394"/>
    <cellStyle name="Normal 5 2 7" xfId="292"/>
    <cellStyle name="Normal 5 2 7 2" xfId="592"/>
    <cellStyle name="Normal 5 2 7 2 2" xfId="1172"/>
    <cellStyle name="Normal 5 2 7 2 2 2" xfId="2332"/>
    <cellStyle name="Normal 5 2 7 2 3" xfId="1754"/>
    <cellStyle name="Normal 5 2 7 3" xfId="884"/>
    <cellStyle name="Normal 5 2 7 3 2" xfId="2044"/>
    <cellStyle name="Normal 5 2 7 4" xfId="1466"/>
    <cellStyle name="Normal 5 2 8" xfId="448"/>
    <cellStyle name="Normal 5 2 8 2" xfId="1028"/>
    <cellStyle name="Normal 5 2 8 2 2" xfId="2188"/>
    <cellStyle name="Normal 5 2 8 3" xfId="1610"/>
    <cellStyle name="Normal 5 2 9" xfId="740"/>
    <cellStyle name="Normal 5 2 9 2" xfId="1900"/>
    <cellStyle name="Normal 5 3" xfId="130"/>
    <cellStyle name="Normal 5 3 2" xfId="153"/>
    <cellStyle name="Normal 5 3 2 2" xfId="181"/>
    <cellStyle name="Normal 5 3 2 2 2" xfId="256"/>
    <cellStyle name="Normal 5 3 2 2 2 2" xfId="404"/>
    <cellStyle name="Normal 5 3 2 2 2 2 2" xfId="704"/>
    <cellStyle name="Normal 5 3 2 2 2 2 2 2" xfId="1284"/>
    <cellStyle name="Normal 5 3 2 2 2 2 2 2 2" xfId="2444"/>
    <cellStyle name="Normal 5 3 2 2 2 2 2 3" xfId="1866"/>
    <cellStyle name="Normal 5 3 2 2 2 2 3" xfId="996"/>
    <cellStyle name="Normal 5 3 2 2 2 2 3 2" xfId="2156"/>
    <cellStyle name="Normal 5 3 2 2 2 2 4" xfId="1578"/>
    <cellStyle name="Normal 5 3 2 2 2 3" xfId="560"/>
    <cellStyle name="Normal 5 3 2 2 2 3 2" xfId="1140"/>
    <cellStyle name="Normal 5 3 2 2 2 3 2 2" xfId="2300"/>
    <cellStyle name="Normal 5 3 2 2 2 3 3" xfId="1722"/>
    <cellStyle name="Normal 5 3 2 2 2 4" xfId="852"/>
    <cellStyle name="Normal 5 3 2 2 2 4 2" xfId="2012"/>
    <cellStyle name="Normal 5 3 2 2 2 5" xfId="1434"/>
    <cellStyle name="Normal 5 3 2 2 3" xfId="332"/>
    <cellStyle name="Normal 5 3 2 2 3 2" xfId="632"/>
    <cellStyle name="Normal 5 3 2 2 3 2 2" xfId="1212"/>
    <cellStyle name="Normal 5 3 2 2 3 2 2 2" xfId="2372"/>
    <cellStyle name="Normal 5 3 2 2 3 2 3" xfId="1794"/>
    <cellStyle name="Normal 5 3 2 2 3 3" xfId="924"/>
    <cellStyle name="Normal 5 3 2 2 3 3 2" xfId="2084"/>
    <cellStyle name="Normal 5 3 2 2 3 4" xfId="1506"/>
    <cellStyle name="Normal 5 3 2 2 4" xfId="488"/>
    <cellStyle name="Normal 5 3 2 2 4 2" xfId="1068"/>
    <cellStyle name="Normal 5 3 2 2 4 2 2" xfId="2228"/>
    <cellStyle name="Normal 5 3 2 2 4 3" xfId="1650"/>
    <cellStyle name="Normal 5 3 2 2 5" xfId="780"/>
    <cellStyle name="Normal 5 3 2 2 5 2" xfId="1940"/>
    <cellStyle name="Normal 5 3 2 2 6" xfId="1362"/>
    <cellStyle name="Normal 5 3 2 3" xfId="205"/>
    <cellStyle name="Normal 5 3 2 3 2" xfId="280"/>
    <cellStyle name="Normal 5 3 2 3 2 2" xfId="428"/>
    <cellStyle name="Normal 5 3 2 3 2 2 2" xfId="728"/>
    <cellStyle name="Normal 5 3 2 3 2 2 2 2" xfId="1308"/>
    <cellStyle name="Normal 5 3 2 3 2 2 2 2 2" xfId="2468"/>
    <cellStyle name="Normal 5 3 2 3 2 2 2 3" xfId="1890"/>
    <cellStyle name="Normal 5 3 2 3 2 2 3" xfId="1020"/>
    <cellStyle name="Normal 5 3 2 3 2 2 3 2" xfId="2180"/>
    <cellStyle name="Normal 5 3 2 3 2 2 4" xfId="1602"/>
    <cellStyle name="Normal 5 3 2 3 2 3" xfId="584"/>
    <cellStyle name="Normal 5 3 2 3 2 3 2" xfId="1164"/>
    <cellStyle name="Normal 5 3 2 3 2 3 2 2" xfId="2324"/>
    <cellStyle name="Normal 5 3 2 3 2 3 3" xfId="1746"/>
    <cellStyle name="Normal 5 3 2 3 2 4" xfId="876"/>
    <cellStyle name="Normal 5 3 2 3 2 4 2" xfId="2036"/>
    <cellStyle name="Normal 5 3 2 3 2 5" xfId="1458"/>
    <cellStyle name="Normal 5 3 2 3 3" xfId="356"/>
    <cellStyle name="Normal 5 3 2 3 3 2" xfId="656"/>
    <cellStyle name="Normal 5 3 2 3 3 2 2" xfId="1236"/>
    <cellStyle name="Normal 5 3 2 3 3 2 2 2" xfId="2396"/>
    <cellStyle name="Normal 5 3 2 3 3 2 3" xfId="1818"/>
    <cellStyle name="Normal 5 3 2 3 3 3" xfId="948"/>
    <cellStyle name="Normal 5 3 2 3 3 3 2" xfId="2108"/>
    <cellStyle name="Normal 5 3 2 3 3 4" xfId="1530"/>
    <cellStyle name="Normal 5 3 2 3 4" xfId="512"/>
    <cellStyle name="Normal 5 3 2 3 4 2" xfId="1092"/>
    <cellStyle name="Normal 5 3 2 3 4 2 2" xfId="2252"/>
    <cellStyle name="Normal 5 3 2 3 4 3" xfId="1674"/>
    <cellStyle name="Normal 5 3 2 3 5" xfId="804"/>
    <cellStyle name="Normal 5 3 2 3 5 2" xfId="1964"/>
    <cellStyle name="Normal 5 3 2 3 6" xfId="1386"/>
    <cellStyle name="Normal 5 3 2 4" xfId="232"/>
    <cellStyle name="Normal 5 3 2 4 2" xfId="380"/>
    <cellStyle name="Normal 5 3 2 4 2 2" xfId="680"/>
    <cellStyle name="Normal 5 3 2 4 2 2 2" xfId="1260"/>
    <cellStyle name="Normal 5 3 2 4 2 2 2 2" xfId="2420"/>
    <cellStyle name="Normal 5 3 2 4 2 2 3" xfId="1842"/>
    <cellStyle name="Normal 5 3 2 4 2 3" xfId="972"/>
    <cellStyle name="Normal 5 3 2 4 2 3 2" xfId="2132"/>
    <cellStyle name="Normal 5 3 2 4 2 4" xfId="1554"/>
    <cellStyle name="Normal 5 3 2 4 3" xfId="536"/>
    <cellStyle name="Normal 5 3 2 4 3 2" xfId="1116"/>
    <cellStyle name="Normal 5 3 2 4 3 2 2" xfId="2276"/>
    <cellStyle name="Normal 5 3 2 4 3 3" xfId="1698"/>
    <cellStyle name="Normal 5 3 2 4 4" xfId="828"/>
    <cellStyle name="Normal 5 3 2 4 4 2" xfId="1988"/>
    <cellStyle name="Normal 5 3 2 4 5" xfId="1410"/>
    <cellStyle name="Normal 5 3 2 5" xfId="308"/>
    <cellStyle name="Normal 5 3 2 5 2" xfId="608"/>
    <cellStyle name="Normal 5 3 2 5 2 2" xfId="1188"/>
    <cellStyle name="Normal 5 3 2 5 2 2 2" xfId="2348"/>
    <cellStyle name="Normal 5 3 2 5 2 3" xfId="1770"/>
    <cellStyle name="Normal 5 3 2 5 3" xfId="900"/>
    <cellStyle name="Normal 5 3 2 5 3 2" xfId="2060"/>
    <cellStyle name="Normal 5 3 2 5 4" xfId="1482"/>
    <cellStyle name="Normal 5 3 2 6" xfId="464"/>
    <cellStyle name="Normal 5 3 2 6 2" xfId="1044"/>
    <cellStyle name="Normal 5 3 2 6 2 2" xfId="2204"/>
    <cellStyle name="Normal 5 3 2 6 3" xfId="1626"/>
    <cellStyle name="Normal 5 3 2 7" xfId="756"/>
    <cellStyle name="Normal 5 3 2 7 2" xfId="1916"/>
    <cellStyle name="Normal 5 3 2 8" xfId="1338"/>
    <cellStyle name="Normal 5 3 3" xfId="169"/>
    <cellStyle name="Normal 5 3 3 2" xfId="244"/>
    <cellStyle name="Normal 5 3 3 2 2" xfId="392"/>
    <cellStyle name="Normal 5 3 3 2 2 2" xfId="692"/>
    <cellStyle name="Normal 5 3 3 2 2 2 2" xfId="1272"/>
    <cellStyle name="Normal 5 3 3 2 2 2 2 2" xfId="2432"/>
    <cellStyle name="Normal 5 3 3 2 2 2 3" xfId="1854"/>
    <cellStyle name="Normal 5 3 3 2 2 3" xfId="984"/>
    <cellStyle name="Normal 5 3 3 2 2 3 2" xfId="2144"/>
    <cellStyle name="Normal 5 3 3 2 2 4" xfId="1566"/>
    <cellStyle name="Normal 5 3 3 2 3" xfId="548"/>
    <cellStyle name="Normal 5 3 3 2 3 2" xfId="1128"/>
    <cellStyle name="Normal 5 3 3 2 3 2 2" xfId="2288"/>
    <cellStyle name="Normal 5 3 3 2 3 3" xfId="1710"/>
    <cellStyle name="Normal 5 3 3 2 4" xfId="840"/>
    <cellStyle name="Normal 5 3 3 2 4 2" xfId="2000"/>
    <cellStyle name="Normal 5 3 3 2 5" xfId="1422"/>
    <cellStyle name="Normal 5 3 3 3" xfId="320"/>
    <cellStyle name="Normal 5 3 3 3 2" xfId="620"/>
    <cellStyle name="Normal 5 3 3 3 2 2" xfId="1200"/>
    <cellStyle name="Normal 5 3 3 3 2 2 2" xfId="2360"/>
    <cellStyle name="Normal 5 3 3 3 2 3" xfId="1782"/>
    <cellStyle name="Normal 5 3 3 3 3" xfId="912"/>
    <cellStyle name="Normal 5 3 3 3 3 2" xfId="2072"/>
    <cellStyle name="Normal 5 3 3 3 4" xfId="1494"/>
    <cellStyle name="Normal 5 3 3 4" xfId="476"/>
    <cellStyle name="Normal 5 3 3 4 2" xfId="1056"/>
    <cellStyle name="Normal 5 3 3 4 2 2" xfId="2216"/>
    <cellStyle name="Normal 5 3 3 4 3" xfId="1638"/>
    <cellStyle name="Normal 5 3 3 5" xfId="768"/>
    <cellStyle name="Normal 5 3 3 5 2" xfId="1928"/>
    <cellStyle name="Normal 5 3 3 6" xfId="1350"/>
    <cellStyle name="Normal 5 3 4" xfId="193"/>
    <cellStyle name="Normal 5 3 4 2" xfId="268"/>
    <cellStyle name="Normal 5 3 4 2 2" xfId="416"/>
    <cellStyle name="Normal 5 3 4 2 2 2" xfId="716"/>
    <cellStyle name="Normal 5 3 4 2 2 2 2" xfId="1296"/>
    <cellStyle name="Normal 5 3 4 2 2 2 2 2" xfId="2456"/>
    <cellStyle name="Normal 5 3 4 2 2 2 3" xfId="1878"/>
    <cellStyle name="Normal 5 3 4 2 2 3" xfId="1008"/>
    <cellStyle name="Normal 5 3 4 2 2 3 2" xfId="2168"/>
    <cellStyle name="Normal 5 3 4 2 2 4" xfId="1590"/>
    <cellStyle name="Normal 5 3 4 2 3" xfId="572"/>
    <cellStyle name="Normal 5 3 4 2 3 2" xfId="1152"/>
    <cellStyle name="Normal 5 3 4 2 3 2 2" xfId="2312"/>
    <cellStyle name="Normal 5 3 4 2 3 3" xfId="1734"/>
    <cellStyle name="Normal 5 3 4 2 4" xfId="864"/>
    <cellStyle name="Normal 5 3 4 2 4 2" xfId="2024"/>
    <cellStyle name="Normal 5 3 4 2 5" xfId="1446"/>
    <cellStyle name="Normal 5 3 4 3" xfId="344"/>
    <cellStyle name="Normal 5 3 4 3 2" xfId="644"/>
    <cellStyle name="Normal 5 3 4 3 2 2" xfId="1224"/>
    <cellStyle name="Normal 5 3 4 3 2 2 2" xfId="2384"/>
    <cellStyle name="Normal 5 3 4 3 2 3" xfId="1806"/>
    <cellStyle name="Normal 5 3 4 3 3" xfId="936"/>
    <cellStyle name="Normal 5 3 4 3 3 2" xfId="2096"/>
    <cellStyle name="Normal 5 3 4 3 4" xfId="1518"/>
    <cellStyle name="Normal 5 3 4 4" xfId="500"/>
    <cellStyle name="Normal 5 3 4 4 2" xfId="1080"/>
    <cellStyle name="Normal 5 3 4 4 2 2" xfId="2240"/>
    <cellStyle name="Normal 5 3 4 4 3" xfId="1662"/>
    <cellStyle name="Normal 5 3 4 5" xfId="792"/>
    <cellStyle name="Normal 5 3 4 5 2" xfId="1952"/>
    <cellStyle name="Normal 5 3 4 6" xfId="1374"/>
    <cellStyle name="Normal 5 3 5" xfId="220"/>
    <cellStyle name="Normal 5 3 5 2" xfId="368"/>
    <cellStyle name="Normal 5 3 5 2 2" xfId="668"/>
    <cellStyle name="Normal 5 3 5 2 2 2" xfId="1248"/>
    <cellStyle name="Normal 5 3 5 2 2 2 2" xfId="2408"/>
    <cellStyle name="Normal 5 3 5 2 2 3" xfId="1830"/>
    <cellStyle name="Normal 5 3 5 2 3" xfId="960"/>
    <cellStyle name="Normal 5 3 5 2 3 2" xfId="2120"/>
    <cellStyle name="Normal 5 3 5 2 4" xfId="1542"/>
    <cellStyle name="Normal 5 3 5 3" xfId="524"/>
    <cellStyle name="Normal 5 3 5 3 2" xfId="1104"/>
    <cellStyle name="Normal 5 3 5 3 2 2" xfId="2264"/>
    <cellStyle name="Normal 5 3 5 3 3" xfId="1686"/>
    <cellStyle name="Normal 5 3 5 4" xfId="816"/>
    <cellStyle name="Normal 5 3 5 4 2" xfId="1976"/>
    <cellStyle name="Normal 5 3 5 5" xfId="1398"/>
    <cellStyle name="Normal 5 3 6" xfId="296"/>
    <cellStyle name="Normal 5 3 6 2" xfId="596"/>
    <cellStyle name="Normal 5 3 6 2 2" xfId="1176"/>
    <cellStyle name="Normal 5 3 6 2 2 2" xfId="2336"/>
    <cellStyle name="Normal 5 3 6 2 3" xfId="1758"/>
    <cellStyle name="Normal 5 3 6 3" xfId="888"/>
    <cellStyle name="Normal 5 3 6 3 2" xfId="2048"/>
    <cellStyle name="Normal 5 3 6 4" xfId="1470"/>
    <cellStyle name="Normal 5 3 7" xfId="452"/>
    <cellStyle name="Normal 5 3 7 2" xfId="1032"/>
    <cellStyle name="Normal 5 3 7 2 2" xfId="2192"/>
    <cellStyle name="Normal 5 3 7 3" xfId="1614"/>
    <cellStyle name="Normal 5 3 8" xfId="744"/>
    <cellStyle name="Normal 5 3 8 2" xfId="1904"/>
    <cellStyle name="Normal 5 3 9" xfId="1326"/>
    <cellStyle name="Normal 5 4" xfId="147"/>
    <cellStyle name="Normal 5 4 2" xfId="175"/>
    <cellStyle name="Normal 5 4 2 2" xfId="250"/>
    <cellStyle name="Normal 5 4 2 2 2" xfId="398"/>
    <cellStyle name="Normal 5 4 2 2 2 2" xfId="698"/>
    <cellStyle name="Normal 5 4 2 2 2 2 2" xfId="1278"/>
    <cellStyle name="Normal 5 4 2 2 2 2 2 2" xfId="2438"/>
    <cellStyle name="Normal 5 4 2 2 2 2 3" xfId="1860"/>
    <cellStyle name="Normal 5 4 2 2 2 3" xfId="990"/>
    <cellStyle name="Normal 5 4 2 2 2 3 2" xfId="2150"/>
    <cellStyle name="Normal 5 4 2 2 2 4" xfId="1572"/>
    <cellStyle name="Normal 5 4 2 2 3" xfId="554"/>
    <cellStyle name="Normal 5 4 2 2 3 2" xfId="1134"/>
    <cellStyle name="Normal 5 4 2 2 3 2 2" xfId="2294"/>
    <cellStyle name="Normal 5 4 2 2 3 3" xfId="1716"/>
    <cellStyle name="Normal 5 4 2 2 4" xfId="846"/>
    <cellStyle name="Normal 5 4 2 2 4 2" xfId="2006"/>
    <cellStyle name="Normal 5 4 2 2 5" xfId="1428"/>
    <cellStyle name="Normal 5 4 2 3" xfId="326"/>
    <cellStyle name="Normal 5 4 2 3 2" xfId="626"/>
    <cellStyle name="Normal 5 4 2 3 2 2" xfId="1206"/>
    <cellStyle name="Normal 5 4 2 3 2 2 2" xfId="2366"/>
    <cellStyle name="Normal 5 4 2 3 2 3" xfId="1788"/>
    <cellStyle name="Normal 5 4 2 3 3" xfId="918"/>
    <cellStyle name="Normal 5 4 2 3 3 2" xfId="2078"/>
    <cellStyle name="Normal 5 4 2 3 4" xfId="1500"/>
    <cellStyle name="Normal 5 4 2 4" xfId="482"/>
    <cellStyle name="Normal 5 4 2 4 2" xfId="1062"/>
    <cellStyle name="Normal 5 4 2 4 2 2" xfId="2222"/>
    <cellStyle name="Normal 5 4 2 4 3" xfId="1644"/>
    <cellStyle name="Normal 5 4 2 5" xfId="774"/>
    <cellStyle name="Normal 5 4 2 5 2" xfId="1934"/>
    <cellStyle name="Normal 5 4 2 6" xfId="1356"/>
    <cellStyle name="Normal 5 4 3" xfId="199"/>
    <cellStyle name="Normal 5 4 3 2" xfId="274"/>
    <cellStyle name="Normal 5 4 3 2 2" xfId="422"/>
    <cellStyle name="Normal 5 4 3 2 2 2" xfId="722"/>
    <cellStyle name="Normal 5 4 3 2 2 2 2" xfId="1302"/>
    <cellStyle name="Normal 5 4 3 2 2 2 2 2" xfId="2462"/>
    <cellStyle name="Normal 5 4 3 2 2 2 3" xfId="1884"/>
    <cellStyle name="Normal 5 4 3 2 2 3" xfId="1014"/>
    <cellStyle name="Normal 5 4 3 2 2 3 2" xfId="2174"/>
    <cellStyle name="Normal 5 4 3 2 2 4" xfId="1596"/>
    <cellStyle name="Normal 5 4 3 2 3" xfId="578"/>
    <cellStyle name="Normal 5 4 3 2 3 2" xfId="1158"/>
    <cellStyle name="Normal 5 4 3 2 3 2 2" xfId="2318"/>
    <cellStyle name="Normal 5 4 3 2 3 3" xfId="1740"/>
    <cellStyle name="Normal 5 4 3 2 4" xfId="870"/>
    <cellStyle name="Normal 5 4 3 2 4 2" xfId="2030"/>
    <cellStyle name="Normal 5 4 3 2 5" xfId="1452"/>
    <cellStyle name="Normal 5 4 3 3" xfId="350"/>
    <cellStyle name="Normal 5 4 3 3 2" xfId="650"/>
    <cellStyle name="Normal 5 4 3 3 2 2" xfId="1230"/>
    <cellStyle name="Normal 5 4 3 3 2 2 2" xfId="2390"/>
    <cellStyle name="Normal 5 4 3 3 2 3" xfId="1812"/>
    <cellStyle name="Normal 5 4 3 3 3" xfId="942"/>
    <cellStyle name="Normal 5 4 3 3 3 2" xfId="2102"/>
    <cellStyle name="Normal 5 4 3 3 4" xfId="1524"/>
    <cellStyle name="Normal 5 4 3 4" xfId="506"/>
    <cellStyle name="Normal 5 4 3 4 2" xfId="1086"/>
    <cellStyle name="Normal 5 4 3 4 2 2" xfId="2246"/>
    <cellStyle name="Normal 5 4 3 4 3" xfId="1668"/>
    <cellStyle name="Normal 5 4 3 5" xfId="798"/>
    <cellStyle name="Normal 5 4 3 5 2" xfId="1958"/>
    <cellStyle name="Normal 5 4 3 6" xfId="1380"/>
    <cellStyle name="Normal 5 4 4" xfId="226"/>
    <cellStyle name="Normal 5 4 4 2" xfId="374"/>
    <cellStyle name="Normal 5 4 4 2 2" xfId="674"/>
    <cellStyle name="Normal 5 4 4 2 2 2" xfId="1254"/>
    <cellStyle name="Normal 5 4 4 2 2 2 2" xfId="2414"/>
    <cellStyle name="Normal 5 4 4 2 2 3" xfId="1836"/>
    <cellStyle name="Normal 5 4 4 2 3" xfId="966"/>
    <cellStyle name="Normal 5 4 4 2 3 2" xfId="2126"/>
    <cellStyle name="Normal 5 4 4 2 4" xfId="1548"/>
    <cellStyle name="Normal 5 4 4 3" xfId="530"/>
    <cellStyle name="Normal 5 4 4 3 2" xfId="1110"/>
    <cellStyle name="Normal 5 4 4 3 2 2" xfId="2270"/>
    <cellStyle name="Normal 5 4 4 3 3" xfId="1692"/>
    <cellStyle name="Normal 5 4 4 4" xfId="822"/>
    <cellStyle name="Normal 5 4 4 4 2" xfId="1982"/>
    <cellStyle name="Normal 5 4 4 5" xfId="1404"/>
    <cellStyle name="Normal 5 4 5" xfId="302"/>
    <cellStyle name="Normal 5 4 5 2" xfId="602"/>
    <cellStyle name="Normal 5 4 5 2 2" xfId="1182"/>
    <cellStyle name="Normal 5 4 5 2 2 2" xfId="2342"/>
    <cellStyle name="Normal 5 4 5 2 3" xfId="1764"/>
    <cellStyle name="Normal 5 4 5 3" xfId="894"/>
    <cellStyle name="Normal 5 4 5 3 2" xfId="2054"/>
    <cellStyle name="Normal 5 4 5 4" xfId="1476"/>
    <cellStyle name="Normal 5 4 6" xfId="458"/>
    <cellStyle name="Normal 5 4 6 2" xfId="1038"/>
    <cellStyle name="Normal 5 4 6 2 2" xfId="2198"/>
    <cellStyle name="Normal 5 4 6 3" xfId="1620"/>
    <cellStyle name="Normal 5 4 7" xfId="750"/>
    <cellStyle name="Normal 5 4 7 2" xfId="1910"/>
    <cellStyle name="Normal 5 4 8" xfId="1332"/>
    <cellStyle name="Normal 5 5" xfId="163"/>
    <cellStyle name="Normal 5 5 2" xfId="238"/>
    <cellStyle name="Normal 5 5 2 2" xfId="386"/>
    <cellStyle name="Normal 5 5 2 2 2" xfId="686"/>
    <cellStyle name="Normal 5 5 2 2 2 2" xfId="1266"/>
    <cellStyle name="Normal 5 5 2 2 2 2 2" xfId="2426"/>
    <cellStyle name="Normal 5 5 2 2 2 3" xfId="1848"/>
    <cellStyle name="Normal 5 5 2 2 3" xfId="978"/>
    <cellStyle name="Normal 5 5 2 2 3 2" xfId="2138"/>
    <cellStyle name="Normal 5 5 2 2 4" xfId="1560"/>
    <cellStyle name="Normal 5 5 2 3" xfId="542"/>
    <cellStyle name="Normal 5 5 2 3 2" xfId="1122"/>
    <cellStyle name="Normal 5 5 2 3 2 2" xfId="2282"/>
    <cellStyle name="Normal 5 5 2 3 3" xfId="1704"/>
    <cellStyle name="Normal 5 5 2 4" xfId="834"/>
    <cellStyle name="Normal 5 5 2 4 2" xfId="1994"/>
    <cellStyle name="Normal 5 5 2 5" xfId="1416"/>
    <cellStyle name="Normal 5 5 3" xfId="314"/>
    <cellStyle name="Normal 5 5 3 2" xfId="614"/>
    <cellStyle name="Normal 5 5 3 2 2" xfId="1194"/>
    <cellStyle name="Normal 5 5 3 2 2 2" xfId="2354"/>
    <cellStyle name="Normal 5 5 3 2 3" xfId="1776"/>
    <cellStyle name="Normal 5 5 3 3" xfId="906"/>
    <cellStyle name="Normal 5 5 3 3 2" xfId="2066"/>
    <cellStyle name="Normal 5 5 3 4" xfId="1488"/>
    <cellStyle name="Normal 5 5 4" xfId="470"/>
    <cellStyle name="Normal 5 5 4 2" xfId="1050"/>
    <cellStyle name="Normal 5 5 4 2 2" xfId="2210"/>
    <cellStyle name="Normal 5 5 4 3" xfId="1632"/>
    <cellStyle name="Normal 5 5 5" xfId="762"/>
    <cellStyle name="Normal 5 5 5 2" xfId="1922"/>
    <cellStyle name="Normal 5 5 6" xfId="1344"/>
    <cellStyle name="Normal 5 6" xfId="187"/>
    <cellStyle name="Normal 5 6 2" xfId="262"/>
    <cellStyle name="Normal 5 6 2 2" xfId="410"/>
    <cellStyle name="Normal 5 6 2 2 2" xfId="710"/>
    <cellStyle name="Normal 5 6 2 2 2 2" xfId="1290"/>
    <cellStyle name="Normal 5 6 2 2 2 2 2" xfId="2450"/>
    <cellStyle name="Normal 5 6 2 2 2 3" xfId="1872"/>
    <cellStyle name="Normal 5 6 2 2 3" xfId="1002"/>
    <cellStyle name="Normal 5 6 2 2 3 2" xfId="2162"/>
    <cellStyle name="Normal 5 6 2 2 4" xfId="1584"/>
    <cellStyle name="Normal 5 6 2 3" xfId="566"/>
    <cellStyle name="Normal 5 6 2 3 2" xfId="1146"/>
    <cellStyle name="Normal 5 6 2 3 2 2" xfId="2306"/>
    <cellStyle name="Normal 5 6 2 3 3" xfId="1728"/>
    <cellStyle name="Normal 5 6 2 4" xfId="858"/>
    <cellStyle name="Normal 5 6 2 4 2" xfId="2018"/>
    <cellStyle name="Normal 5 6 2 5" xfId="1440"/>
    <cellStyle name="Normal 5 6 3" xfId="338"/>
    <cellStyle name="Normal 5 6 3 2" xfId="638"/>
    <cellStyle name="Normal 5 6 3 2 2" xfId="1218"/>
    <cellStyle name="Normal 5 6 3 2 2 2" xfId="2378"/>
    <cellStyle name="Normal 5 6 3 2 3" xfId="1800"/>
    <cellStyle name="Normal 5 6 3 3" xfId="930"/>
    <cellStyle name="Normal 5 6 3 3 2" xfId="2090"/>
    <cellStyle name="Normal 5 6 3 4" xfId="1512"/>
    <cellStyle name="Normal 5 6 4" xfId="494"/>
    <cellStyle name="Normal 5 6 4 2" xfId="1074"/>
    <cellStyle name="Normal 5 6 4 2 2" xfId="2234"/>
    <cellStyle name="Normal 5 6 4 3" xfId="1656"/>
    <cellStyle name="Normal 5 6 5" xfId="786"/>
    <cellStyle name="Normal 5 6 5 2" xfId="1946"/>
    <cellStyle name="Normal 5 6 6" xfId="1368"/>
    <cellStyle name="Normal 5 7" xfId="214"/>
    <cellStyle name="Normal 5 7 2" xfId="362"/>
    <cellStyle name="Normal 5 7 2 2" xfId="662"/>
    <cellStyle name="Normal 5 7 2 2 2" xfId="1242"/>
    <cellStyle name="Normal 5 7 2 2 2 2" xfId="2402"/>
    <cellStyle name="Normal 5 7 2 2 3" xfId="1824"/>
    <cellStyle name="Normal 5 7 2 3" xfId="954"/>
    <cellStyle name="Normal 5 7 2 3 2" xfId="2114"/>
    <cellStyle name="Normal 5 7 2 4" xfId="1536"/>
    <cellStyle name="Normal 5 7 3" xfId="518"/>
    <cellStyle name="Normal 5 7 3 2" xfId="1098"/>
    <cellStyle name="Normal 5 7 3 2 2" xfId="2258"/>
    <cellStyle name="Normal 5 7 3 3" xfId="1680"/>
    <cellStyle name="Normal 5 7 4" xfId="810"/>
    <cellStyle name="Normal 5 7 4 2" xfId="1970"/>
    <cellStyle name="Normal 5 7 5" xfId="1392"/>
    <cellStyle name="Normal 5 8" xfId="290"/>
    <cellStyle name="Normal 5 8 2" xfId="590"/>
    <cellStyle name="Normal 5 8 2 2" xfId="1170"/>
    <cellStyle name="Normal 5 8 2 2 2" xfId="2330"/>
    <cellStyle name="Normal 5 8 2 3" xfId="1752"/>
    <cellStyle name="Normal 5 8 3" xfId="882"/>
    <cellStyle name="Normal 5 8 3 2" xfId="2042"/>
    <cellStyle name="Normal 5 8 4" xfId="1464"/>
    <cellStyle name="Normal 5 9" xfId="446"/>
    <cellStyle name="Normal 5 9 2" xfId="1026"/>
    <cellStyle name="Normal 5 9 2 2" xfId="2186"/>
    <cellStyle name="Normal 5 9 3" xfId="1608"/>
    <cellStyle name="Normal 6" xfId="55"/>
    <cellStyle name="Normal 6 2" xfId="131"/>
    <cellStyle name="Normal 6 3" xfId="138"/>
    <cellStyle name="Normal 7" xfId="56"/>
    <cellStyle name="Normal 7 10" xfId="1321"/>
    <cellStyle name="Normal 7 11" xfId="141"/>
    <cellStyle name="Normal 7 2" xfId="127"/>
    <cellStyle name="Normal 7 2 2" xfId="154"/>
    <cellStyle name="Normal 7 2 2 2" xfId="182"/>
    <cellStyle name="Normal 7 2 2 2 2" xfId="257"/>
    <cellStyle name="Normal 7 2 2 2 2 2" xfId="405"/>
    <cellStyle name="Normal 7 2 2 2 2 2 2" xfId="705"/>
    <cellStyle name="Normal 7 2 2 2 2 2 2 2" xfId="1285"/>
    <cellStyle name="Normal 7 2 2 2 2 2 2 2 2" xfId="2445"/>
    <cellStyle name="Normal 7 2 2 2 2 2 2 3" xfId="1867"/>
    <cellStyle name="Normal 7 2 2 2 2 2 3" xfId="997"/>
    <cellStyle name="Normal 7 2 2 2 2 2 3 2" xfId="2157"/>
    <cellStyle name="Normal 7 2 2 2 2 2 4" xfId="1579"/>
    <cellStyle name="Normal 7 2 2 2 2 3" xfId="561"/>
    <cellStyle name="Normal 7 2 2 2 2 3 2" xfId="1141"/>
    <cellStyle name="Normal 7 2 2 2 2 3 2 2" xfId="2301"/>
    <cellStyle name="Normal 7 2 2 2 2 3 3" xfId="1723"/>
    <cellStyle name="Normal 7 2 2 2 2 4" xfId="853"/>
    <cellStyle name="Normal 7 2 2 2 2 4 2" xfId="2013"/>
    <cellStyle name="Normal 7 2 2 2 2 5" xfId="1435"/>
    <cellStyle name="Normal 7 2 2 2 3" xfId="333"/>
    <cellStyle name="Normal 7 2 2 2 3 2" xfId="633"/>
    <cellStyle name="Normal 7 2 2 2 3 2 2" xfId="1213"/>
    <cellStyle name="Normal 7 2 2 2 3 2 2 2" xfId="2373"/>
    <cellStyle name="Normal 7 2 2 2 3 2 3" xfId="1795"/>
    <cellStyle name="Normal 7 2 2 2 3 3" xfId="925"/>
    <cellStyle name="Normal 7 2 2 2 3 3 2" xfId="2085"/>
    <cellStyle name="Normal 7 2 2 2 3 4" xfId="1507"/>
    <cellStyle name="Normal 7 2 2 2 4" xfId="489"/>
    <cellStyle name="Normal 7 2 2 2 4 2" xfId="1069"/>
    <cellStyle name="Normal 7 2 2 2 4 2 2" xfId="2229"/>
    <cellStyle name="Normal 7 2 2 2 4 3" xfId="1651"/>
    <cellStyle name="Normal 7 2 2 2 5" xfId="781"/>
    <cellStyle name="Normal 7 2 2 2 5 2" xfId="1941"/>
    <cellStyle name="Normal 7 2 2 2 6" xfId="1363"/>
    <cellStyle name="Normal 7 2 2 3" xfId="206"/>
    <cellStyle name="Normal 7 2 2 3 2" xfId="281"/>
    <cellStyle name="Normal 7 2 2 3 2 2" xfId="429"/>
    <cellStyle name="Normal 7 2 2 3 2 2 2" xfId="729"/>
    <cellStyle name="Normal 7 2 2 3 2 2 2 2" xfId="1309"/>
    <cellStyle name="Normal 7 2 2 3 2 2 2 2 2" xfId="2469"/>
    <cellStyle name="Normal 7 2 2 3 2 2 2 3" xfId="1891"/>
    <cellStyle name="Normal 7 2 2 3 2 2 3" xfId="1021"/>
    <cellStyle name="Normal 7 2 2 3 2 2 3 2" xfId="2181"/>
    <cellStyle name="Normal 7 2 2 3 2 2 4" xfId="1603"/>
    <cellStyle name="Normal 7 2 2 3 2 3" xfId="585"/>
    <cellStyle name="Normal 7 2 2 3 2 3 2" xfId="1165"/>
    <cellStyle name="Normal 7 2 2 3 2 3 2 2" xfId="2325"/>
    <cellStyle name="Normal 7 2 2 3 2 3 3" xfId="1747"/>
    <cellStyle name="Normal 7 2 2 3 2 4" xfId="877"/>
    <cellStyle name="Normal 7 2 2 3 2 4 2" xfId="2037"/>
    <cellStyle name="Normal 7 2 2 3 2 5" xfId="1459"/>
    <cellStyle name="Normal 7 2 2 3 3" xfId="357"/>
    <cellStyle name="Normal 7 2 2 3 3 2" xfId="657"/>
    <cellStyle name="Normal 7 2 2 3 3 2 2" xfId="1237"/>
    <cellStyle name="Normal 7 2 2 3 3 2 2 2" xfId="2397"/>
    <cellStyle name="Normal 7 2 2 3 3 2 3" xfId="1819"/>
    <cellStyle name="Normal 7 2 2 3 3 3" xfId="949"/>
    <cellStyle name="Normal 7 2 2 3 3 3 2" xfId="2109"/>
    <cellStyle name="Normal 7 2 2 3 3 4" xfId="1531"/>
    <cellStyle name="Normal 7 2 2 3 4" xfId="513"/>
    <cellStyle name="Normal 7 2 2 3 4 2" xfId="1093"/>
    <cellStyle name="Normal 7 2 2 3 4 2 2" xfId="2253"/>
    <cellStyle name="Normal 7 2 2 3 4 3" xfId="1675"/>
    <cellStyle name="Normal 7 2 2 3 5" xfId="805"/>
    <cellStyle name="Normal 7 2 2 3 5 2" xfId="1965"/>
    <cellStyle name="Normal 7 2 2 3 6" xfId="1387"/>
    <cellStyle name="Normal 7 2 2 4" xfId="233"/>
    <cellStyle name="Normal 7 2 2 4 2" xfId="381"/>
    <cellStyle name="Normal 7 2 2 4 2 2" xfId="681"/>
    <cellStyle name="Normal 7 2 2 4 2 2 2" xfId="1261"/>
    <cellStyle name="Normal 7 2 2 4 2 2 2 2" xfId="2421"/>
    <cellStyle name="Normal 7 2 2 4 2 2 3" xfId="1843"/>
    <cellStyle name="Normal 7 2 2 4 2 3" xfId="973"/>
    <cellStyle name="Normal 7 2 2 4 2 3 2" xfId="2133"/>
    <cellStyle name="Normal 7 2 2 4 2 4" xfId="1555"/>
    <cellStyle name="Normal 7 2 2 4 3" xfId="537"/>
    <cellStyle name="Normal 7 2 2 4 3 2" xfId="1117"/>
    <cellStyle name="Normal 7 2 2 4 3 2 2" xfId="2277"/>
    <cellStyle name="Normal 7 2 2 4 3 3" xfId="1699"/>
    <cellStyle name="Normal 7 2 2 4 4" xfId="829"/>
    <cellStyle name="Normal 7 2 2 4 4 2" xfId="1989"/>
    <cellStyle name="Normal 7 2 2 4 5" xfId="1411"/>
    <cellStyle name="Normal 7 2 2 5" xfId="309"/>
    <cellStyle name="Normal 7 2 2 5 2" xfId="609"/>
    <cellStyle name="Normal 7 2 2 5 2 2" xfId="1189"/>
    <cellStyle name="Normal 7 2 2 5 2 2 2" xfId="2349"/>
    <cellStyle name="Normal 7 2 2 5 2 3" xfId="1771"/>
    <cellStyle name="Normal 7 2 2 5 3" xfId="901"/>
    <cellStyle name="Normal 7 2 2 5 3 2" xfId="2061"/>
    <cellStyle name="Normal 7 2 2 5 4" xfId="1483"/>
    <cellStyle name="Normal 7 2 2 6" xfId="465"/>
    <cellStyle name="Normal 7 2 2 6 2" xfId="1045"/>
    <cellStyle name="Normal 7 2 2 6 2 2" xfId="2205"/>
    <cellStyle name="Normal 7 2 2 6 3" xfId="1627"/>
    <cellStyle name="Normal 7 2 2 7" xfId="757"/>
    <cellStyle name="Normal 7 2 2 7 2" xfId="1917"/>
    <cellStyle name="Normal 7 2 2 8" xfId="1339"/>
    <cellStyle name="Normal 7 2 3" xfId="170"/>
    <cellStyle name="Normal 7 2 3 2" xfId="245"/>
    <cellStyle name="Normal 7 2 3 2 2" xfId="393"/>
    <cellStyle name="Normal 7 2 3 2 2 2" xfId="693"/>
    <cellStyle name="Normal 7 2 3 2 2 2 2" xfId="1273"/>
    <cellStyle name="Normal 7 2 3 2 2 2 2 2" xfId="2433"/>
    <cellStyle name="Normal 7 2 3 2 2 2 3" xfId="1855"/>
    <cellStyle name="Normal 7 2 3 2 2 3" xfId="985"/>
    <cellStyle name="Normal 7 2 3 2 2 3 2" xfId="2145"/>
    <cellStyle name="Normal 7 2 3 2 2 4" xfId="1567"/>
    <cellStyle name="Normal 7 2 3 2 3" xfId="549"/>
    <cellStyle name="Normal 7 2 3 2 3 2" xfId="1129"/>
    <cellStyle name="Normal 7 2 3 2 3 2 2" xfId="2289"/>
    <cellStyle name="Normal 7 2 3 2 3 3" xfId="1711"/>
    <cellStyle name="Normal 7 2 3 2 4" xfId="841"/>
    <cellStyle name="Normal 7 2 3 2 4 2" xfId="2001"/>
    <cellStyle name="Normal 7 2 3 2 5" xfId="1423"/>
    <cellStyle name="Normal 7 2 3 3" xfId="321"/>
    <cellStyle name="Normal 7 2 3 3 2" xfId="621"/>
    <cellStyle name="Normal 7 2 3 3 2 2" xfId="1201"/>
    <cellStyle name="Normal 7 2 3 3 2 2 2" xfId="2361"/>
    <cellStyle name="Normal 7 2 3 3 2 3" xfId="1783"/>
    <cellStyle name="Normal 7 2 3 3 3" xfId="913"/>
    <cellStyle name="Normal 7 2 3 3 3 2" xfId="2073"/>
    <cellStyle name="Normal 7 2 3 3 4" xfId="1495"/>
    <cellStyle name="Normal 7 2 3 4" xfId="477"/>
    <cellStyle name="Normal 7 2 3 4 2" xfId="1057"/>
    <cellStyle name="Normal 7 2 3 4 2 2" xfId="2217"/>
    <cellStyle name="Normal 7 2 3 4 3" xfId="1639"/>
    <cellStyle name="Normal 7 2 3 5" xfId="769"/>
    <cellStyle name="Normal 7 2 3 5 2" xfId="1929"/>
    <cellStyle name="Normal 7 2 3 6" xfId="1351"/>
    <cellStyle name="Normal 7 2 4" xfId="194"/>
    <cellStyle name="Normal 7 2 4 2" xfId="269"/>
    <cellStyle name="Normal 7 2 4 2 2" xfId="417"/>
    <cellStyle name="Normal 7 2 4 2 2 2" xfId="717"/>
    <cellStyle name="Normal 7 2 4 2 2 2 2" xfId="1297"/>
    <cellStyle name="Normal 7 2 4 2 2 2 2 2" xfId="2457"/>
    <cellStyle name="Normal 7 2 4 2 2 2 3" xfId="1879"/>
    <cellStyle name="Normal 7 2 4 2 2 3" xfId="1009"/>
    <cellStyle name="Normal 7 2 4 2 2 3 2" xfId="2169"/>
    <cellStyle name="Normal 7 2 4 2 2 4" xfId="1591"/>
    <cellStyle name="Normal 7 2 4 2 3" xfId="573"/>
    <cellStyle name="Normal 7 2 4 2 3 2" xfId="1153"/>
    <cellStyle name="Normal 7 2 4 2 3 2 2" xfId="2313"/>
    <cellStyle name="Normal 7 2 4 2 3 3" xfId="1735"/>
    <cellStyle name="Normal 7 2 4 2 4" xfId="865"/>
    <cellStyle name="Normal 7 2 4 2 4 2" xfId="2025"/>
    <cellStyle name="Normal 7 2 4 2 5" xfId="1447"/>
    <cellStyle name="Normal 7 2 4 3" xfId="345"/>
    <cellStyle name="Normal 7 2 4 3 2" xfId="645"/>
    <cellStyle name="Normal 7 2 4 3 2 2" xfId="1225"/>
    <cellStyle name="Normal 7 2 4 3 2 2 2" xfId="2385"/>
    <cellStyle name="Normal 7 2 4 3 2 3" xfId="1807"/>
    <cellStyle name="Normal 7 2 4 3 3" xfId="937"/>
    <cellStyle name="Normal 7 2 4 3 3 2" xfId="2097"/>
    <cellStyle name="Normal 7 2 4 3 4" xfId="1519"/>
    <cellStyle name="Normal 7 2 4 4" xfId="501"/>
    <cellStyle name="Normal 7 2 4 4 2" xfId="1081"/>
    <cellStyle name="Normal 7 2 4 4 2 2" xfId="2241"/>
    <cellStyle name="Normal 7 2 4 4 3" xfId="1663"/>
    <cellStyle name="Normal 7 2 4 5" xfId="793"/>
    <cellStyle name="Normal 7 2 4 5 2" xfId="1953"/>
    <cellStyle name="Normal 7 2 4 6" xfId="1375"/>
    <cellStyle name="Normal 7 2 5" xfId="221"/>
    <cellStyle name="Normal 7 2 5 2" xfId="369"/>
    <cellStyle name="Normal 7 2 5 2 2" xfId="669"/>
    <cellStyle name="Normal 7 2 5 2 2 2" xfId="1249"/>
    <cellStyle name="Normal 7 2 5 2 2 2 2" xfId="2409"/>
    <cellStyle name="Normal 7 2 5 2 2 3" xfId="1831"/>
    <cellStyle name="Normal 7 2 5 2 3" xfId="961"/>
    <cellStyle name="Normal 7 2 5 2 3 2" xfId="2121"/>
    <cellStyle name="Normal 7 2 5 2 4" xfId="1543"/>
    <cellStyle name="Normal 7 2 5 3" xfId="525"/>
    <cellStyle name="Normal 7 2 5 3 2" xfId="1105"/>
    <cellStyle name="Normal 7 2 5 3 2 2" xfId="2265"/>
    <cellStyle name="Normal 7 2 5 3 3" xfId="1687"/>
    <cellStyle name="Normal 7 2 5 4" xfId="817"/>
    <cellStyle name="Normal 7 2 5 4 2" xfId="1977"/>
    <cellStyle name="Normal 7 2 5 5" xfId="1399"/>
    <cellStyle name="Normal 7 2 6" xfId="297"/>
    <cellStyle name="Normal 7 2 6 2" xfId="597"/>
    <cellStyle name="Normal 7 2 6 2 2" xfId="1177"/>
    <cellStyle name="Normal 7 2 6 2 2 2" xfId="2337"/>
    <cellStyle name="Normal 7 2 6 2 3" xfId="1759"/>
    <cellStyle name="Normal 7 2 6 3" xfId="889"/>
    <cellStyle name="Normal 7 2 6 3 2" xfId="2049"/>
    <cellStyle name="Normal 7 2 6 4" xfId="1471"/>
    <cellStyle name="Normal 7 2 7" xfId="453"/>
    <cellStyle name="Normal 7 2 7 2" xfId="1033"/>
    <cellStyle name="Normal 7 2 7 2 2" xfId="2193"/>
    <cellStyle name="Normal 7 2 7 3" xfId="1615"/>
    <cellStyle name="Normal 7 2 8" xfId="745"/>
    <cellStyle name="Normal 7 2 8 2" xfId="1905"/>
    <cellStyle name="Normal 7 2 9" xfId="1327"/>
    <cellStyle name="Normal 7 3" xfId="148"/>
    <cellStyle name="Normal 7 3 2" xfId="176"/>
    <cellStyle name="Normal 7 3 2 2" xfId="251"/>
    <cellStyle name="Normal 7 3 2 2 2" xfId="399"/>
    <cellStyle name="Normal 7 3 2 2 2 2" xfId="699"/>
    <cellStyle name="Normal 7 3 2 2 2 2 2" xfId="1279"/>
    <cellStyle name="Normal 7 3 2 2 2 2 2 2" xfId="2439"/>
    <cellStyle name="Normal 7 3 2 2 2 2 3" xfId="1861"/>
    <cellStyle name="Normal 7 3 2 2 2 3" xfId="991"/>
    <cellStyle name="Normal 7 3 2 2 2 3 2" xfId="2151"/>
    <cellStyle name="Normal 7 3 2 2 2 4" xfId="1573"/>
    <cellStyle name="Normal 7 3 2 2 3" xfId="555"/>
    <cellStyle name="Normal 7 3 2 2 3 2" xfId="1135"/>
    <cellStyle name="Normal 7 3 2 2 3 2 2" xfId="2295"/>
    <cellStyle name="Normal 7 3 2 2 3 3" xfId="1717"/>
    <cellStyle name="Normal 7 3 2 2 4" xfId="847"/>
    <cellStyle name="Normal 7 3 2 2 4 2" xfId="2007"/>
    <cellStyle name="Normal 7 3 2 2 5" xfId="1429"/>
    <cellStyle name="Normal 7 3 2 3" xfId="327"/>
    <cellStyle name="Normal 7 3 2 3 2" xfId="627"/>
    <cellStyle name="Normal 7 3 2 3 2 2" xfId="1207"/>
    <cellStyle name="Normal 7 3 2 3 2 2 2" xfId="2367"/>
    <cellStyle name="Normal 7 3 2 3 2 3" xfId="1789"/>
    <cellStyle name="Normal 7 3 2 3 3" xfId="919"/>
    <cellStyle name="Normal 7 3 2 3 3 2" xfId="2079"/>
    <cellStyle name="Normal 7 3 2 3 4" xfId="1501"/>
    <cellStyle name="Normal 7 3 2 4" xfId="483"/>
    <cellStyle name="Normal 7 3 2 4 2" xfId="1063"/>
    <cellStyle name="Normal 7 3 2 4 2 2" xfId="2223"/>
    <cellStyle name="Normal 7 3 2 4 3" xfId="1645"/>
    <cellStyle name="Normal 7 3 2 5" xfId="775"/>
    <cellStyle name="Normal 7 3 2 5 2" xfId="1935"/>
    <cellStyle name="Normal 7 3 2 6" xfId="1357"/>
    <cellStyle name="Normal 7 3 3" xfId="200"/>
    <cellStyle name="Normal 7 3 3 2" xfId="275"/>
    <cellStyle name="Normal 7 3 3 2 2" xfId="423"/>
    <cellStyle name="Normal 7 3 3 2 2 2" xfId="723"/>
    <cellStyle name="Normal 7 3 3 2 2 2 2" xfId="1303"/>
    <cellStyle name="Normal 7 3 3 2 2 2 2 2" xfId="2463"/>
    <cellStyle name="Normal 7 3 3 2 2 2 3" xfId="1885"/>
    <cellStyle name="Normal 7 3 3 2 2 3" xfId="1015"/>
    <cellStyle name="Normal 7 3 3 2 2 3 2" xfId="2175"/>
    <cellStyle name="Normal 7 3 3 2 2 4" xfId="1597"/>
    <cellStyle name="Normal 7 3 3 2 3" xfId="579"/>
    <cellStyle name="Normal 7 3 3 2 3 2" xfId="1159"/>
    <cellStyle name="Normal 7 3 3 2 3 2 2" xfId="2319"/>
    <cellStyle name="Normal 7 3 3 2 3 3" xfId="1741"/>
    <cellStyle name="Normal 7 3 3 2 4" xfId="871"/>
    <cellStyle name="Normal 7 3 3 2 4 2" xfId="2031"/>
    <cellStyle name="Normal 7 3 3 2 5" xfId="1453"/>
    <cellStyle name="Normal 7 3 3 3" xfId="351"/>
    <cellStyle name="Normal 7 3 3 3 2" xfId="651"/>
    <cellStyle name="Normal 7 3 3 3 2 2" xfId="1231"/>
    <cellStyle name="Normal 7 3 3 3 2 2 2" xfId="2391"/>
    <cellStyle name="Normal 7 3 3 3 2 3" xfId="1813"/>
    <cellStyle name="Normal 7 3 3 3 3" xfId="943"/>
    <cellStyle name="Normal 7 3 3 3 3 2" xfId="2103"/>
    <cellStyle name="Normal 7 3 3 3 4" xfId="1525"/>
    <cellStyle name="Normal 7 3 3 4" xfId="507"/>
    <cellStyle name="Normal 7 3 3 4 2" xfId="1087"/>
    <cellStyle name="Normal 7 3 3 4 2 2" xfId="2247"/>
    <cellStyle name="Normal 7 3 3 4 3" xfId="1669"/>
    <cellStyle name="Normal 7 3 3 5" xfId="799"/>
    <cellStyle name="Normal 7 3 3 5 2" xfId="1959"/>
    <cellStyle name="Normal 7 3 3 6" xfId="1381"/>
    <cellStyle name="Normal 7 3 4" xfId="227"/>
    <cellStyle name="Normal 7 3 4 2" xfId="375"/>
    <cellStyle name="Normal 7 3 4 2 2" xfId="675"/>
    <cellStyle name="Normal 7 3 4 2 2 2" xfId="1255"/>
    <cellStyle name="Normal 7 3 4 2 2 2 2" xfId="2415"/>
    <cellStyle name="Normal 7 3 4 2 2 3" xfId="1837"/>
    <cellStyle name="Normal 7 3 4 2 3" xfId="967"/>
    <cellStyle name="Normal 7 3 4 2 3 2" xfId="2127"/>
    <cellStyle name="Normal 7 3 4 2 4" xfId="1549"/>
    <cellStyle name="Normal 7 3 4 3" xfId="531"/>
    <cellStyle name="Normal 7 3 4 3 2" xfId="1111"/>
    <cellStyle name="Normal 7 3 4 3 2 2" xfId="2271"/>
    <cellStyle name="Normal 7 3 4 3 3" xfId="1693"/>
    <cellStyle name="Normal 7 3 4 4" xfId="823"/>
    <cellStyle name="Normal 7 3 4 4 2" xfId="1983"/>
    <cellStyle name="Normal 7 3 4 5" xfId="1405"/>
    <cellStyle name="Normal 7 3 5" xfId="303"/>
    <cellStyle name="Normal 7 3 5 2" xfId="603"/>
    <cellStyle name="Normal 7 3 5 2 2" xfId="1183"/>
    <cellStyle name="Normal 7 3 5 2 2 2" xfId="2343"/>
    <cellStyle name="Normal 7 3 5 2 3" xfId="1765"/>
    <cellStyle name="Normal 7 3 5 3" xfId="895"/>
    <cellStyle name="Normal 7 3 5 3 2" xfId="2055"/>
    <cellStyle name="Normal 7 3 5 4" xfId="1477"/>
    <cellStyle name="Normal 7 3 6" xfId="459"/>
    <cellStyle name="Normal 7 3 6 2" xfId="1039"/>
    <cellStyle name="Normal 7 3 6 2 2" xfId="2199"/>
    <cellStyle name="Normal 7 3 6 3" xfId="1621"/>
    <cellStyle name="Normal 7 3 7" xfId="751"/>
    <cellStyle name="Normal 7 3 7 2" xfId="1911"/>
    <cellStyle name="Normal 7 3 8" xfId="1333"/>
    <cellStyle name="Normal 7 4" xfId="164"/>
    <cellStyle name="Normal 7 4 2" xfId="239"/>
    <cellStyle name="Normal 7 4 2 2" xfId="387"/>
    <cellStyle name="Normal 7 4 2 2 2" xfId="687"/>
    <cellStyle name="Normal 7 4 2 2 2 2" xfId="1267"/>
    <cellStyle name="Normal 7 4 2 2 2 2 2" xfId="2427"/>
    <cellStyle name="Normal 7 4 2 2 2 3" xfId="1849"/>
    <cellStyle name="Normal 7 4 2 2 3" xfId="979"/>
    <cellStyle name="Normal 7 4 2 2 3 2" xfId="2139"/>
    <cellStyle name="Normal 7 4 2 2 4" xfId="1561"/>
    <cellStyle name="Normal 7 4 2 3" xfId="543"/>
    <cellStyle name="Normal 7 4 2 3 2" xfId="1123"/>
    <cellStyle name="Normal 7 4 2 3 2 2" xfId="2283"/>
    <cellStyle name="Normal 7 4 2 3 3" xfId="1705"/>
    <cellStyle name="Normal 7 4 2 4" xfId="835"/>
    <cellStyle name="Normal 7 4 2 4 2" xfId="1995"/>
    <cellStyle name="Normal 7 4 2 5" xfId="1417"/>
    <cellStyle name="Normal 7 4 3" xfId="315"/>
    <cellStyle name="Normal 7 4 3 2" xfId="615"/>
    <cellStyle name="Normal 7 4 3 2 2" xfId="1195"/>
    <cellStyle name="Normal 7 4 3 2 2 2" xfId="2355"/>
    <cellStyle name="Normal 7 4 3 2 3" xfId="1777"/>
    <cellStyle name="Normal 7 4 3 3" xfId="907"/>
    <cellStyle name="Normal 7 4 3 3 2" xfId="2067"/>
    <cellStyle name="Normal 7 4 3 4" xfId="1489"/>
    <cellStyle name="Normal 7 4 4" xfId="471"/>
    <cellStyle name="Normal 7 4 4 2" xfId="1051"/>
    <cellStyle name="Normal 7 4 4 2 2" xfId="2211"/>
    <cellStyle name="Normal 7 4 4 3" xfId="1633"/>
    <cellStyle name="Normal 7 4 5" xfId="763"/>
    <cellStyle name="Normal 7 4 5 2" xfId="1923"/>
    <cellStyle name="Normal 7 4 6" xfId="1345"/>
    <cellStyle name="Normal 7 5" xfId="188"/>
    <cellStyle name="Normal 7 5 2" xfId="263"/>
    <cellStyle name="Normal 7 5 2 2" xfId="411"/>
    <cellStyle name="Normal 7 5 2 2 2" xfId="711"/>
    <cellStyle name="Normal 7 5 2 2 2 2" xfId="1291"/>
    <cellStyle name="Normal 7 5 2 2 2 2 2" xfId="2451"/>
    <cellStyle name="Normal 7 5 2 2 2 3" xfId="1873"/>
    <cellStyle name="Normal 7 5 2 2 3" xfId="1003"/>
    <cellStyle name="Normal 7 5 2 2 3 2" xfId="2163"/>
    <cellStyle name="Normal 7 5 2 2 4" xfId="1585"/>
    <cellStyle name="Normal 7 5 2 3" xfId="567"/>
    <cellStyle name="Normal 7 5 2 3 2" xfId="1147"/>
    <cellStyle name="Normal 7 5 2 3 2 2" xfId="2307"/>
    <cellStyle name="Normal 7 5 2 3 3" xfId="1729"/>
    <cellStyle name="Normal 7 5 2 4" xfId="859"/>
    <cellStyle name="Normal 7 5 2 4 2" xfId="2019"/>
    <cellStyle name="Normal 7 5 2 5" xfId="1441"/>
    <cellStyle name="Normal 7 5 3" xfId="339"/>
    <cellStyle name="Normal 7 5 3 2" xfId="639"/>
    <cellStyle name="Normal 7 5 3 2 2" xfId="1219"/>
    <cellStyle name="Normal 7 5 3 2 2 2" xfId="2379"/>
    <cellStyle name="Normal 7 5 3 2 3" xfId="1801"/>
    <cellStyle name="Normal 7 5 3 3" xfId="931"/>
    <cellStyle name="Normal 7 5 3 3 2" xfId="2091"/>
    <cellStyle name="Normal 7 5 3 4" xfId="1513"/>
    <cellStyle name="Normal 7 5 4" xfId="495"/>
    <cellStyle name="Normal 7 5 4 2" xfId="1075"/>
    <cellStyle name="Normal 7 5 4 2 2" xfId="2235"/>
    <cellStyle name="Normal 7 5 4 3" xfId="1657"/>
    <cellStyle name="Normal 7 5 5" xfId="787"/>
    <cellStyle name="Normal 7 5 5 2" xfId="1947"/>
    <cellStyle name="Normal 7 5 6" xfId="1369"/>
    <cellStyle name="Normal 7 6" xfId="215"/>
    <cellStyle name="Normal 7 6 2" xfId="363"/>
    <cellStyle name="Normal 7 6 2 2" xfId="663"/>
    <cellStyle name="Normal 7 6 2 2 2" xfId="1243"/>
    <cellStyle name="Normal 7 6 2 2 2 2" xfId="2403"/>
    <cellStyle name="Normal 7 6 2 2 3" xfId="1825"/>
    <cellStyle name="Normal 7 6 2 3" xfId="955"/>
    <cellStyle name="Normal 7 6 2 3 2" xfId="2115"/>
    <cellStyle name="Normal 7 6 2 4" xfId="1537"/>
    <cellStyle name="Normal 7 6 3" xfId="519"/>
    <cellStyle name="Normal 7 6 3 2" xfId="1099"/>
    <cellStyle name="Normal 7 6 3 2 2" xfId="2259"/>
    <cellStyle name="Normal 7 6 3 3" xfId="1681"/>
    <cellStyle name="Normal 7 6 4" xfId="811"/>
    <cellStyle name="Normal 7 6 4 2" xfId="1971"/>
    <cellStyle name="Normal 7 6 5" xfId="1393"/>
    <cellStyle name="Normal 7 7" xfId="291"/>
    <cellStyle name="Normal 7 7 2" xfId="591"/>
    <cellStyle name="Normal 7 7 2 2" xfId="1171"/>
    <cellStyle name="Normal 7 7 2 2 2" xfId="2331"/>
    <cellStyle name="Normal 7 7 2 3" xfId="1753"/>
    <cellStyle name="Normal 7 7 3" xfId="883"/>
    <cellStyle name="Normal 7 7 3 2" xfId="2043"/>
    <cellStyle name="Normal 7 7 4" xfId="1465"/>
    <cellStyle name="Normal 7 8" xfId="447"/>
    <cellStyle name="Normal 7 8 2" xfId="1027"/>
    <cellStyle name="Normal 7 8 2 2" xfId="2187"/>
    <cellStyle name="Normal 7 8 3" xfId="1609"/>
    <cellStyle name="Normal 7 9" xfId="739"/>
    <cellStyle name="Normal 7 9 2" xfId="1899"/>
    <cellStyle name="Normal 73" xfId="2485"/>
    <cellStyle name="Normal 8" xfId="57"/>
    <cellStyle name="Normal 8 2" xfId="125"/>
    <cellStyle name="Normal 9" xfId="72"/>
    <cellStyle name="Normal 9 2" xfId="124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2"/>
    <cellStyle name="Separador de milhares 11" xfId="439"/>
    <cellStyle name="Separador de milhares 12" xfId="288"/>
    <cellStyle name="Separador de milhares 13" xfId="443"/>
    <cellStyle name="Separador de milhares 2" xfId="120"/>
    <cellStyle name="Separador de milhares 2 2" xfId="2474"/>
    <cellStyle name="Separador de milhares 3" xfId="135"/>
    <cellStyle name="Separador de milhares 4" xfId="140"/>
    <cellStyle name="Separador de milhares 5" xfId="139"/>
    <cellStyle name="Separador de milhares 6" xfId="144"/>
    <cellStyle name="Separador de milhares 7" xfId="160"/>
    <cellStyle name="Separador de milhares 8" xfId="211"/>
    <cellStyle name="Separador de milhares 9" xfId="286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625928</xdr:colOff>
      <xdr:row>2</xdr:row>
      <xdr:rowOff>217715</xdr:rowOff>
    </xdr:to>
    <xdr:pic>
      <xdr:nvPicPr>
        <xdr:cNvPr id="2" name="Imagem 2" descr="marca nova dda lafep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73086" cy="870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54427</xdr:colOff>
      <xdr:row>0</xdr:row>
      <xdr:rowOff>0</xdr:rowOff>
    </xdr:from>
    <xdr:to>
      <xdr:col>12</xdr:col>
      <xdr:colOff>693963</xdr:colOff>
      <xdr:row>4</xdr:row>
      <xdr:rowOff>483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7998" y="0"/>
          <a:ext cx="1360715" cy="12523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1973036</xdr:colOff>
      <xdr:row>3</xdr:row>
      <xdr:rowOff>27213</xdr:rowOff>
    </xdr:to>
    <xdr:pic>
      <xdr:nvPicPr>
        <xdr:cNvPr id="2" name="Imagem 1" descr="logo LAFEPE com brasão do estado ao lado direit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21" y="0"/>
          <a:ext cx="3401786" cy="748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37</xdr:row>
      <xdr:rowOff>0</xdr:rowOff>
    </xdr:from>
    <xdr:to>
      <xdr:col>10</xdr:col>
      <xdr:colOff>38100</xdr:colOff>
      <xdr:row>37</xdr:row>
      <xdr:rowOff>152400</xdr:rowOff>
    </xdr:to>
    <xdr:pic>
      <xdr:nvPicPr>
        <xdr:cNvPr id="2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0" y="6096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38100</xdr:colOff>
      <xdr:row>6</xdr:row>
      <xdr:rowOff>152400</xdr:rowOff>
    </xdr:to>
    <xdr:pic>
      <xdr:nvPicPr>
        <xdr:cNvPr id="3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16075" y="1714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38100</xdr:colOff>
      <xdr:row>11</xdr:row>
      <xdr:rowOff>152400</xdr:rowOff>
    </xdr:to>
    <xdr:pic>
      <xdr:nvPicPr>
        <xdr:cNvPr id="4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2857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38100</xdr:colOff>
      <xdr:row>9</xdr:row>
      <xdr:rowOff>152400</xdr:rowOff>
    </xdr:to>
    <xdr:pic>
      <xdr:nvPicPr>
        <xdr:cNvPr id="5" name="Picture 2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2095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38100</xdr:colOff>
      <xdr:row>12</xdr:row>
      <xdr:rowOff>152400</xdr:rowOff>
    </xdr:to>
    <xdr:pic>
      <xdr:nvPicPr>
        <xdr:cNvPr id="7" name="Picture 4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3238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38100</xdr:colOff>
      <xdr:row>33</xdr:row>
      <xdr:rowOff>152400</xdr:rowOff>
    </xdr:to>
    <xdr:pic>
      <xdr:nvPicPr>
        <xdr:cNvPr id="8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6286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38100</xdr:colOff>
      <xdr:row>33</xdr:row>
      <xdr:rowOff>152400</xdr:rowOff>
    </xdr:to>
    <xdr:pic>
      <xdr:nvPicPr>
        <xdr:cNvPr id="9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6286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38100</xdr:colOff>
      <xdr:row>34</xdr:row>
      <xdr:rowOff>152400</xdr:rowOff>
    </xdr:to>
    <xdr:pic>
      <xdr:nvPicPr>
        <xdr:cNvPr id="10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6477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38100</xdr:colOff>
      <xdr:row>33</xdr:row>
      <xdr:rowOff>152400</xdr:rowOff>
    </xdr:to>
    <xdr:pic>
      <xdr:nvPicPr>
        <xdr:cNvPr id="11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73275" y="6286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38100</xdr:colOff>
      <xdr:row>9</xdr:row>
      <xdr:rowOff>152400</xdr:rowOff>
    </xdr:to>
    <xdr:pic>
      <xdr:nvPicPr>
        <xdr:cNvPr id="12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2095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38100</xdr:colOff>
      <xdr:row>18</xdr:row>
      <xdr:rowOff>152400</xdr:rowOff>
    </xdr:to>
    <xdr:pic>
      <xdr:nvPicPr>
        <xdr:cNvPr id="13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4000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38100</xdr:colOff>
      <xdr:row>9</xdr:row>
      <xdr:rowOff>152400</xdr:rowOff>
    </xdr:to>
    <xdr:pic>
      <xdr:nvPicPr>
        <xdr:cNvPr id="14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16150" y="2286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38100</xdr:colOff>
      <xdr:row>4</xdr:row>
      <xdr:rowOff>152400</xdr:rowOff>
    </xdr:to>
    <xdr:pic>
      <xdr:nvPicPr>
        <xdr:cNvPr id="15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06575" y="952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38100</xdr:colOff>
      <xdr:row>4</xdr:row>
      <xdr:rowOff>152400</xdr:rowOff>
    </xdr:to>
    <xdr:pic>
      <xdr:nvPicPr>
        <xdr:cNvPr id="16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06575" y="952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38100</xdr:colOff>
      <xdr:row>11</xdr:row>
      <xdr:rowOff>152400</xdr:rowOff>
    </xdr:to>
    <xdr:pic>
      <xdr:nvPicPr>
        <xdr:cNvPr id="17" name="Picture 2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11350" y="2286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38100</xdr:colOff>
      <xdr:row>12</xdr:row>
      <xdr:rowOff>152400</xdr:rowOff>
    </xdr:to>
    <xdr:pic>
      <xdr:nvPicPr>
        <xdr:cNvPr id="18" name="Picture 2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11350" y="2476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38100</xdr:colOff>
      <xdr:row>33</xdr:row>
      <xdr:rowOff>152400</xdr:rowOff>
    </xdr:to>
    <xdr:pic>
      <xdr:nvPicPr>
        <xdr:cNvPr id="19" name="Picture 2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11350" y="6286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38100</xdr:colOff>
      <xdr:row>34</xdr:row>
      <xdr:rowOff>152400</xdr:rowOff>
    </xdr:to>
    <xdr:pic>
      <xdr:nvPicPr>
        <xdr:cNvPr id="20" name="Picture 2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11350" y="6477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38100</xdr:colOff>
      <xdr:row>35</xdr:row>
      <xdr:rowOff>152400</xdr:rowOff>
    </xdr:to>
    <xdr:pic>
      <xdr:nvPicPr>
        <xdr:cNvPr id="21" name="Picture 2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11350" y="6667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38100</xdr:colOff>
      <xdr:row>18</xdr:row>
      <xdr:rowOff>152400</xdr:rowOff>
    </xdr:to>
    <xdr:pic>
      <xdr:nvPicPr>
        <xdr:cNvPr id="22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92275" y="3429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38100</xdr:colOff>
      <xdr:row>13</xdr:row>
      <xdr:rowOff>152400</xdr:rowOff>
    </xdr:to>
    <xdr:pic>
      <xdr:nvPicPr>
        <xdr:cNvPr id="23" name="Picture 2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92275" y="2476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38100</xdr:colOff>
      <xdr:row>14</xdr:row>
      <xdr:rowOff>152400</xdr:rowOff>
    </xdr:to>
    <xdr:pic>
      <xdr:nvPicPr>
        <xdr:cNvPr id="24" name="Picture 4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92275" y="2667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38100</xdr:colOff>
      <xdr:row>3</xdr:row>
      <xdr:rowOff>152400</xdr:rowOff>
    </xdr:to>
    <xdr:pic>
      <xdr:nvPicPr>
        <xdr:cNvPr id="25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92275" y="571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38100</xdr:colOff>
      <xdr:row>33</xdr:row>
      <xdr:rowOff>152400</xdr:rowOff>
    </xdr:to>
    <xdr:pic>
      <xdr:nvPicPr>
        <xdr:cNvPr id="26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92275" y="7048500"/>
          <a:ext cx="38100" cy="1524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0</xdr:rowOff>
    </xdr:from>
    <xdr:to>
      <xdr:col>1</xdr:col>
      <xdr:colOff>1743074</xdr:colOff>
      <xdr:row>3</xdr:row>
      <xdr:rowOff>57149</xdr:rowOff>
    </xdr:to>
    <xdr:pic>
      <xdr:nvPicPr>
        <xdr:cNvPr id="2" name="Imagem 2" descr="marca nova dda lafep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" y="0"/>
          <a:ext cx="17430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AP/Divisao/FOLHA%20DE%20PAGAMENTO/LAN&#199;AMENTOS%20MENSAIS%20-%20SEI/PORTARIAS%20-%202020%20-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S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 t="str">
            <v>Matricula</v>
          </cell>
          <cell r="C3" t="str">
            <v>Nome</v>
          </cell>
        </row>
        <row r="4">
          <cell r="B4">
            <v>200</v>
          </cell>
          <cell r="C4" t="str">
            <v>MARIA DO CARMO DE SOUSA</v>
          </cell>
        </row>
        <row r="5">
          <cell r="B5">
            <v>397</v>
          </cell>
          <cell r="C5" t="str">
            <v>MARIA AMARA MEDEIROS</v>
          </cell>
        </row>
        <row r="6">
          <cell r="B6">
            <v>508</v>
          </cell>
          <cell r="C6" t="str">
            <v>SANDRA EMIDIO PEREIRA</v>
          </cell>
        </row>
        <row r="7">
          <cell r="B7">
            <v>510</v>
          </cell>
          <cell r="C7" t="str">
            <v>FRANCISCO FERREIRA DE SOUSA</v>
          </cell>
        </row>
        <row r="8">
          <cell r="B8">
            <v>542</v>
          </cell>
          <cell r="C8" t="str">
            <v>ANA MARTA MARCELINO DA SILVA</v>
          </cell>
        </row>
        <row r="9">
          <cell r="B9">
            <v>788</v>
          </cell>
          <cell r="C9" t="str">
            <v>IVONEIDE FRANCISCA S ALMEIDA</v>
          </cell>
        </row>
        <row r="10">
          <cell r="B10">
            <v>820</v>
          </cell>
          <cell r="C10" t="str">
            <v>JOSE TELMO DA PAIXAO</v>
          </cell>
        </row>
        <row r="11">
          <cell r="B11">
            <v>830</v>
          </cell>
          <cell r="C11" t="str">
            <v>CARLOS ANTONIO DA SILVA</v>
          </cell>
        </row>
        <row r="12">
          <cell r="B12">
            <v>863</v>
          </cell>
          <cell r="C12" t="str">
            <v>JOSE AMARO DOS SANTOS</v>
          </cell>
        </row>
        <row r="13">
          <cell r="B13">
            <v>871</v>
          </cell>
          <cell r="C13" t="str">
            <v>MARIA LUISA P DE LEMOS</v>
          </cell>
        </row>
        <row r="14">
          <cell r="B14">
            <v>897</v>
          </cell>
          <cell r="C14" t="str">
            <v>EUNICE DE ASSIS CALIXTO</v>
          </cell>
        </row>
        <row r="15">
          <cell r="B15">
            <v>996</v>
          </cell>
          <cell r="C15" t="str">
            <v>FIRMINO SIQUEIRA DA SILVA</v>
          </cell>
        </row>
        <row r="16">
          <cell r="B16">
            <v>1008</v>
          </cell>
          <cell r="C16" t="str">
            <v>MARIO JOSE DO NASCIMENTO</v>
          </cell>
        </row>
        <row r="17">
          <cell r="B17">
            <v>1037</v>
          </cell>
          <cell r="C17" t="str">
            <v>DAVI INACIO FILHO</v>
          </cell>
        </row>
        <row r="18">
          <cell r="B18">
            <v>1051</v>
          </cell>
          <cell r="C18" t="str">
            <v>GEORGE HAROLD DE B  WALMSLEY</v>
          </cell>
        </row>
        <row r="19">
          <cell r="B19">
            <v>1056</v>
          </cell>
          <cell r="C19" t="str">
            <v>VALERIA MARIA DA SILVA</v>
          </cell>
        </row>
        <row r="20">
          <cell r="B20">
            <v>1067</v>
          </cell>
          <cell r="C20" t="str">
            <v>ALCINEIA JOSE CABRAL DE MELO</v>
          </cell>
        </row>
        <row r="21">
          <cell r="B21">
            <v>1071</v>
          </cell>
          <cell r="C21" t="str">
            <v>MARIA JOSE DA HORA</v>
          </cell>
        </row>
        <row r="22">
          <cell r="B22">
            <v>1080</v>
          </cell>
          <cell r="C22" t="str">
            <v>VALDIRENE ANDRE PEREIRA</v>
          </cell>
        </row>
        <row r="23">
          <cell r="B23">
            <v>1099</v>
          </cell>
          <cell r="C23" t="str">
            <v>VALERIA DA SILVA SOUZA</v>
          </cell>
        </row>
        <row r="24">
          <cell r="B24">
            <v>1125</v>
          </cell>
          <cell r="C24" t="str">
            <v>IVANILDO FELIX DA SILVA</v>
          </cell>
        </row>
        <row r="25">
          <cell r="B25">
            <v>1126</v>
          </cell>
          <cell r="C25" t="str">
            <v>ALUISIO GOMES FERREIRA FILHO</v>
          </cell>
        </row>
        <row r="26">
          <cell r="B26">
            <v>1135</v>
          </cell>
          <cell r="C26" t="str">
            <v>ANTONIO LUIZ DOS SANTOS</v>
          </cell>
        </row>
        <row r="27">
          <cell r="B27">
            <v>1159</v>
          </cell>
          <cell r="C27" t="str">
            <v>VERA LUCIA MARIA C  DA SILVA</v>
          </cell>
        </row>
        <row r="28">
          <cell r="B28">
            <v>1164</v>
          </cell>
          <cell r="C28" t="str">
            <v>TERESINHA MARIA DE F  FELIX</v>
          </cell>
        </row>
        <row r="29">
          <cell r="B29">
            <v>1169</v>
          </cell>
          <cell r="C29" t="str">
            <v>MARIA DO CARMO SANTOS</v>
          </cell>
        </row>
        <row r="30">
          <cell r="B30">
            <v>1177</v>
          </cell>
          <cell r="C30" t="str">
            <v>SELMA MARIA P DO NASCIMENTO</v>
          </cell>
        </row>
        <row r="31">
          <cell r="B31">
            <v>1221</v>
          </cell>
          <cell r="C31" t="str">
            <v>JOSE CARLOS TENORIO DE MELO</v>
          </cell>
        </row>
        <row r="32">
          <cell r="B32">
            <v>1229</v>
          </cell>
          <cell r="C32" t="str">
            <v>IVANETE RODRIGUES DOS SANTOS</v>
          </cell>
        </row>
        <row r="33">
          <cell r="B33">
            <v>1243</v>
          </cell>
          <cell r="C33" t="str">
            <v>MARIA EUGENIA VILARIM LIMA</v>
          </cell>
        </row>
        <row r="34">
          <cell r="B34">
            <v>1258</v>
          </cell>
          <cell r="C34" t="str">
            <v>ADIGALENE RODRIGUES DA SILVA</v>
          </cell>
        </row>
        <row r="35">
          <cell r="B35">
            <v>1263</v>
          </cell>
          <cell r="C35" t="str">
            <v>JOVITA MARIA DE FARIAS BRAGA</v>
          </cell>
        </row>
        <row r="36">
          <cell r="B36">
            <v>1267</v>
          </cell>
          <cell r="C36" t="str">
            <v>MARCO AURELIO O DE OLIVEIRA</v>
          </cell>
        </row>
        <row r="37">
          <cell r="B37">
            <v>1269</v>
          </cell>
          <cell r="C37" t="str">
            <v>VALDECY FERREIRA DA COSTA</v>
          </cell>
        </row>
        <row r="38">
          <cell r="B38">
            <v>1284</v>
          </cell>
          <cell r="C38" t="str">
            <v>NOEMI MARIA DA SILVA</v>
          </cell>
        </row>
        <row r="39">
          <cell r="B39">
            <v>1328</v>
          </cell>
          <cell r="C39" t="str">
            <v>LIZETE ALFREDINA DA SILVA</v>
          </cell>
        </row>
        <row r="40">
          <cell r="B40">
            <v>1330</v>
          </cell>
          <cell r="C40" t="str">
            <v>IVANISE MARIA DA LUZ SANTOS</v>
          </cell>
        </row>
        <row r="41">
          <cell r="B41">
            <v>1333</v>
          </cell>
          <cell r="C41" t="str">
            <v>JORGE CUNHA OLIVEIRA</v>
          </cell>
        </row>
        <row r="42">
          <cell r="B42">
            <v>1337</v>
          </cell>
          <cell r="C42" t="str">
            <v>ROSILDA BARBOSA DOS SANTOS</v>
          </cell>
        </row>
        <row r="43">
          <cell r="B43">
            <v>1363</v>
          </cell>
          <cell r="C43" t="str">
            <v>JOSE CARLOS FERREIRA DE ARRUDA</v>
          </cell>
        </row>
        <row r="44">
          <cell r="B44">
            <v>1369</v>
          </cell>
          <cell r="C44" t="str">
            <v>ELIANE BATISTA DE CASTILHO</v>
          </cell>
        </row>
        <row r="45">
          <cell r="B45">
            <v>1393</v>
          </cell>
          <cell r="C45" t="str">
            <v>MANOEL CORREIA DOS SANTOS</v>
          </cell>
        </row>
        <row r="46">
          <cell r="B46">
            <v>1413</v>
          </cell>
          <cell r="C46" t="str">
            <v>LEDUAR GUEDES DE LIMA</v>
          </cell>
        </row>
        <row r="47">
          <cell r="B47">
            <v>1418</v>
          </cell>
          <cell r="C47" t="str">
            <v>ELVIS GOMES PEREIRA</v>
          </cell>
        </row>
        <row r="48">
          <cell r="B48">
            <v>1427</v>
          </cell>
          <cell r="C48" t="str">
            <v>ANA MARIA ELOI DA H  DA SILVA</v>
          </cell>
        </row>
        <row r="49">
          <cell r="B49">
            <v>1429</v>
          </cell>
          <cell r="C49" t="str">
            <v>JOSE HENRIQUE DA PAZ</v>
          </cell>
        </row>
        <row r="50">
          <cell r="B50">
            <v>1454</v>
          </cell>
          <cell r="C50" t="str">
            <v>MAURICIO LOPES DA SILVA</v>
          </cell>
        </row>
        <row r="51">
          <cell r="B51">
            <v>1475</v>
          </cell>
          <cell r="C51" t="str">
            <v>MARTA ARAUJO DA F  SANTANA</v>
          </cell>
        </row>
        <row r="52">
          <cell r="B52">
            <v>1483</v>
          </cell>
          <cell r="C52" t="str">
            <v>REGINA LEANDRO SANTOS DE LIMA</v>
          </cell>
        </row>
        <row r="53">
          <cell r="B53">
            <v>1522</v>
          </cell>
          <cell r="C53" t="str">
            <v>TEREZINHA P  DA SILVA CORREIA</v>
          </cell>
        </row>
        <row r="54">
          <cell r="B54">
            <v>1536</v>
          </cell>
          <cell r="C54" t="str">
            <v>MARIA ADRIAO DA SILVA</v>
          </cell>
        </row>
        <row r="55">
          <cell r="B55">
            <v>1545</v>
          </cell>
          <cell r="C55" t="str">
            <v>HERON VILAR DE ANDRADE</v>
          </cell>
        </row>
        <row r="56">
          <cell r="B56">
            <v>1549</v>
          </cell>
          <cell r="C56" t="str">
            <v>JOSE JOAQUIM DA SILVA FILHO</v>
          </cell>
        </row>
        <row r="57">
          <cell r="B57">
            <v>1553</v>
          </cell>
          <cell r="C57" t="str">
            <v>MARIA DO CARMO A DOS SANTOS</v>
          </cell>
        </row>
        <row r="58">
          <cell r="B58">
            <v>1554</v>
          </cell>
          <cell r="C58" t="str">
            <v>SONEIDE P DO NASCIMENTO CORREA</v>
          </cell>
        </row>
        <row r="59">
          <cell r="B59">
            <v>1561</v>
          </cell>
          <cell r="C59" t="str">
            <v>ANDRE LUIZ MACIEL FERREIRA</v>
          </cell>
        </row>
        <row r="60">
          <cell r="B60">
            <v>1577</v>
          </cell>
          <cell r="C60" t="str">
            <v>ANTONIA TAVARES DE FRANCA</v>
          </cell>
        </row>
        <row r="61">
          <cell r="B61">
            <v>1588</v>
          </cell>
          <cell r="C61" t="str">
            <v>MARIA ANDREA DOS SANTOS</v>
          </cell>
        </row>
        <row r="62">
          <cell r="B62">
            <v>1589</v>
          </cell>
          <cell r="C62" t="str">
            <v>SEVERINA DE SANTANA NEVES</v>
          </cell>
        </row>
        <row r="63">
          <cell r="B63">
            <v>1596</v>
          </cell>
          <cell r="C63" t="str">
            <v>IVANE FRANCISCO DE AZEVEDO</v>
          </cell>
        </row>
        <row r="64">
          <cell r="B64">
            <v>1597</v>
          </cell>
          <cell r="C64" t="str">
            <v>DILMA NEUZA DAS MERCES</v>
          </cell>
        </row>
        <row r="65">
          <cell r="B65">
            <v>1631</v>
          </cell>
          <cell r="C65" t="str">
            <v>GERSON MARTINS DA SILVA</v>
          </cell>
        </row>
        <row r="66">
          <cell r="B66">
            <v>1641</v>
          </cell>
          <cell r="C66" t="str">
            <v>JOAO FELICIANO ALVES</v>
          </cell>
        </row>
        <row r="67">
          <cell r="B67">
            <v>1650</v>
          </cell>
          <cell r="C67" t="str">
            <v>JANETE MARIA DA SILVA</v>
          </cell>
        </row>
        <row r="68">
          <cell r="B68">
            <v>1652</v>
          </cell>
          <cell r="C68" t="str">
            <v>ROMILDO NUNES DIAS</v>
          </cell>
        </row>
        <row r="69">
          <cell r="B69">
            <v>1665</v>
          </cell>
          <cell r="C69" t="str">
            <v>LUZIA BERNARDO DE SOUSA</v>
          </cell>
        </row>
        <row r="70">
          <cell r="B70">
            <v>1672</v>
          </cell>
          <cell r="C70" t="str">
            <v>JOSE KENNEDY DA SILVA</v>
          </cell>
        </row>
        <row r="71">
          <cell r="B71">
            <v>1674</v>
          </cell>
          <cell r="C71" t="str">
            <v>MARIA HELENA FERREIRA DA SILVA</v>
          </cell>
        </row>
        <row r="72">
          <cell r="B72">
            <v>1681</v>
          </cell>
          <cell r="C72" t="str">
            <v>SANDRA MARIA ALVES BARBOSA</v>
          </cell>
        </row>
        <row r="73">
          <cell r="B73">
            <v>1682</v>
          </cell>
          <cell r="C73" t="str">
            <v>MOISES MARTINS DE MELO NETO</v>
          </cell>
        </row>
        <row r="74">
          <cell r="B74">
            <v>1683</v>
          </cell>
          <cell r="C74" t="str">
            <v>ADEMIR LOPES DA SILVA</v>
          </cell>
        </row>
        <row r="75">
          <cell r="B75">
            <v>1726</v>
          </cell>
          <cell r="C75" t="str">
            <v>JOSE CARLOS VIEIRA</v>
          </cell>
        </row>
        <row r="76">
          <cell r="B76">
            <v>1741</v>
          </cell>
          <cell r="C76" t="str">
            <v>MARCONDES C  DE OLIVEIRA</v>
          </cell>
        </row>
        <row r="77">
          <cell r="B77">
            <v>1749</v>
          </cell>
          <cell r="C77" t="str">
            <v>MANOEL MARTINS LEITE NETO</v>
          </cell>
        </row>
        <row r="78">
          <cell r="B78">
            <v>1774</v>
          </cell>
          <cell r="C78" t="str">
            <v>FRANCISCO DE ASSIS BEZERRA</v>
          </cell>
        </row>
        <row r="79">
          <cell r="B79">
            <v>1794</v>
          </cell>
          <cell r="C79" t="str">
            <v>LUCIENE MARIA DE ANDRADE</v>
          </cell>
        </row>
        <row r="80">
          <cell r="B80">
            <v>1796</v>
          </cell>
          <cell r="C80" t="str">
            <v>NEUZA ANUNCIACAO COELHO</v>
          </cell>
        </row>
        <row r="81">
          <cell r="B81">
            <v>1809</v>
          </cell>
          <cell r="C81" t="str">
            <v>JOSE IRANILDO DE ANDRADE SILVA</v>
          </cell>
        </row>
        <row r="82">
          <cell r="B82">
            <v>1821</v>
          </cell>
          <cell r="C82" t="str">
            <v>CARLOS STENIO DE DEUS</v>
          </cell>
        </row>
        <row r="83">
          <cell r="B83">
            <v>1822</v>
          </cell>
          <cell r="C83" t="str">
            <v>GILMAR BEZERRA DE OLIVEIRA</v>
          </cell>
        </row>
        <row r="84">
          <cell r="B84">
            <v>1906</v>
          </cell>
          <cell r="C84" t="str">
            <v>IZABEL CRISTINA F DE ARRUDA</v>
          </cell>
        </row>
        <row r="85">
          <cell r="B85">
            <v>1907</v>
          </cell>
          <cell r="C85" t="str">
            <v>SUELY RICARDO DE FIGUEIREDO</v>
          </cell>
        </row>
        <row r="86">
          <cell r="B86">
            <v>1908</v>
          </cell>
          <cell r="C86" t="str">
            <v>LUCIA MARIA ARAUJO LAVOR</v>
          </cell>
        </row>
        <row r="87">
          <cell r="B87">
            <v>1909</v>
          </cell>
          <cell r="C87" t="str">
            <v>IVANILDO BATISTA DA SILVA</v>
          </cell>
        </row>
        <row r="88">
          <cell r="B88">
            <v>1916</v>
          </cell>
          <cell r="C88" t="str">
            <v>FABIOLA ALBUQUERQUE PINHEIRO</v>
          </cell>
        </row>
        <row r="89">
          <cell r="B89">
            <v>1921</v>
          </cell>
          <cell r="C89" t="str">
            <v>MARCIA APARECIDA DA SILVA</v>
          </cell>
        </row>
        <row r="90">
          <cell r="B90">
            <v>1924</v>
          </cell>
          <cell r="C90" t="str">
            <v>CARLOS HENRIQUE LIMA DE MELO</v>
          </cell>
        </row>
        <row r="91">
          <cell r="B91">
            <v>1927</v>
          </cell>
          <cell r="C91" t="str">
            <v>RITA DE CASSIA CHAGAS</v>
          </cell>
        </row>
        <row r="92">
          <cell r="B92">
            <v>1932</v>
          </cell>
          <cell r="C92" t="str">
            <v>ROSILENE MARIA ANACLETO</v>
          </cell>
        </row>
        <row r="93">
          <cell r="B93">
            <v>1937</v>
          </cell>
          <cell r="C93" t="str">
            <v>RILDA MARIA DA SILVA</v>
          </cell>
        </row>
        <row r="94">
          <cell r="B94">
            <v>1980</v>
          </cell>
          <cell r="C94" t="str">
            <v>MANOEL NETO DINIZ</v>
          </cell>
        </row>
        <row r="95">
          <cell r="B95">
            <v>1988</v>
          </cell>
          <cell r="C95" t="str">
            <v>FRANCISCA CARVALHO NASCIMENTO</v>
          </cell>
        </row>
        <row r="96">
          <cell r="B96">
            <v>1994</v>
          </cell>
          <cell r="C96" t="str">
            <v>PAULO JOSE DA SILVA</v>
          </cell>
        </row>
        <row r="97">
          <cell r="B97">
            <v>1999</v>
          </cell>
          <cell r="C97" t="str">
            <v>ELIAS RIBEIRO DA SILVA FILHO</v>
          </cell>
        </row>
        <row r="98">
          <cell r="B98">
            <v>2008</v>
          </cell>
          <cell r="C98" t="str">
            <v>AMAURI GONCALO DA SILVA</v>
          </cell>
        </row>
        <row r="99">
          <cell r="B99">
            <v>2014</v>
          </cell>
          <cell r="C99" t="str">
            <v>SOLANGE NASCIMENTO DE LIMA</v>
          </cell>
        </row>
        <row r="100">
          <cell r="B100">
            <v>2015</v>
          </cell>
          <cell r="C100" t="str">
            <v>MARIA SANDRA PONTES MENDONCA</v>
          </cell>
        </row>
        <row r="101">
          <cell r="B101">
            <v>2019</v>
          </cell>
          <cell r="C101" t="str">
            <v>MARCOS DO NASCIMENTO</v>
          </cell>
        </row>
        <row r="102">
          <cell r="B102">
            <v>2038</v>
          </cell>
          <cell r="C102" t="str">
            <v>IRONILDA FERREIRA DA SILVA</v>
          </cell>
        </row>
        <row r="103">
          <cell r="B103">
            <v>2043</v>
          </cell>
          <cell r="C103" t="str">
            <v>JOAO LUIZ BRAGA DE PONTES</v>
          </cell>
        </row>
        <row r="104">
          <cell r="B104">
            <v>2052</v>
          </cell>
          <cell r="C104" t="str">
            <v>JOSE FERNANDO PEREIRA DA COSTA</v>
          </cell>
        </row>
        <row r="105">
          <cell r="B105">
            <v>2063</v>
          </cell>
          <cell r="C105" t="str">
            <v>JOAQUIM PEDRO CARNEIRO C NETO</v>
          </cell>
        </row>
        <row r="106">
          <cell r="B106">
            <v>2065</v>
          </cell>
          <cell r="C106" t="str">
            <v>MARIA CLAUDIA DE A  LIMA LEMOS</v>
          </cell>
        </row>
        <row r="107">
          <cell r="B107">
            <v>2069</v>
          </cell>
          <cell r="C107" t="str">
            <v>SELMA VERONICA VIEIRA RAMOS</v>
          </cell>
        </row>
        <row r="108">
          <cell r="B108">
            <v>2079</v>
          </cell>
          <cell r="C108" t="str">
            <v>SANDRO JOSE MARTINS</v>
          </cell>
        </row>
        <row r="109">
          <cell r="B109">
            <v>2086</v>
          </cell>
          <cell r="C109" t="str">
            <v>ALBANITA LUCIANA DA SILVA</v>
          </cell>
        </row>
        <row r="110">
          <cell r="B110">
            <v>2092</v>
          </cell>
          <cell r="C110" t="str">
            <v>REINALDO PEREIRA DA SILVA</v>
          </cell>
        </row>
        <row r="111">
          <cell r="B111">
            <v>2093</v>
          </cell>
          <cell r="C111" t="str">
            <v>GILBERTO RIBEIRO DA SILVA</v>
          </cell>
        </row>
        <row r="112">
          <cell r="B112">
            <v>2096</v>
          </cell>
          <cell r="C112" t="str">
            <v>MARCELO MORAIS DE OLIVEIRA</v>
          </cell>
        </row>
        <row r="113">
          <cell r="B113">
            <v>2101</v>
          </cell>
          <cell r="C113" t="str">
            <v>JOSE LUCIANO CANDIDO DA SILVA</v>
          </cell>
        </row>
        <row r="114">
          <cell r="B114">
            <v>2115</v>
          </cell>
          <cell r="C114" t="str">
            <v>SEVERINO JOSE RAMOS DE SOUZA</v>
          </cell>
        </row>
        <row r="115">
          <cell r="B115">
            <v>2117</v>
          </cell>
          <cell r="C115" t="str">
            <v>WILSON JOSE QUEIROZ DE LIMA</v>
          </cell>
        </row>
        <row r="116">
          <cell r="B116">
            <v>2120</v>
          </cell>
          <cell r="C116" t="str">
            <v>ANTONIO SOARES DE MELO</v>
          </cell>
        </row>
        <row r="117">
          <cell r="B117">
            <v>2121</v>
          </cell>
          <cell r="C117" t="str">
            <v>SAMUEL MAURICIO</v>
          </cell>
        </row>
        <row r="118">
          <cell r="B118">
            <v>2122</v>
          </cell>
          <cell r="C118" t="str">
            <v>JOSE MARIO MACHADO G  LINS</v>
          </cell>
        </row>
        <row r="119">
          <cell r="B119">
            <v>2124</v>
          </cell>
          <cell r="C119" t="str">
            <v>JOSE ALVES FIGUEIREDO FILHO</v>
          </cell>
        </row>
        <row r="120">
          <cell r="B120">
            <v>2125</v>
          </cell>
          <cell r="C120" t="str">
            <v>GILMAR GALVAO SANTANA</v>
          </cell>
        </row>
        <row r="121">
          <cell r="B121">
            <v>2126</v>
          </cell>
          <cell r="C121" t="str">
            <v>JAFFE JOSE LIMA XAVIER</v>
          </cell>
        </row>
        <row r="122">
          <cell r="B122">
            <v>2128</v>
          </cell>
          <cell r="C122" t="str">
            <v>JORGE DA SILVA LIMA</v>
          </cell>
        </row>
        <row r="123">
          <cell r="B123">
            <v>2129</v>
          </cell>
          <cell r="C123" t="str">
            <v>RICARDO JORGE XAVIER</v>
          </cell>
        </row>
        <row r="124">
          <cell r="B124">
            <v>2130</v>
          </cell>
          <cell r="C124" t="str">
            <v>HELVIO MOZART MONTENEGRO</v>
          </cell>
        </row>
        <row r="125">
          <cell r="B125">
            <v>2131</v>
          </cell>
          <cell r="C125" t="str">
            <v>ALEXANDRE BARBOSA DA SILVA</v>
          </cell>
        </row>
        <row r="126">
          <cell r="B126">
            <v>2134</v>
          </cell>
          <cell r="C126" t="str">
            <v>ROSIVALDO SATIRO DOS SANTOS</v>
          </cell>
        </row>
        <row r="127">
          <cell r="B127">
            <v>2136</v>
          </cell>
          <cell r="C127" t="str">
            <v>GESIEL DAVID DE CASTRO</v>
          </cell>
        </row>
        <row r="128">
          <cell r="B128">
            <v>2137</v>
          </cell>
          <cell r="C128" t="str">
            <v>FRANCISCO DE ASSIS DE OLIVEIRA</v>
          </cell>
        </row>
        <row r="129">
          <cell r="B129">
            <v>2140</v>
          </cell>
          <cell r="C129" t="str">
            <v>LUCIENE PEREIRA DE A NASCIMENT</v>
          </cell>
        </row>
        <row r="130">
          <cell r="B130">
            <v>2142</v>
          </cell>
          <cell r="C130" t="str">
            <v>LAERCIO LUIZ SANTOS A  ASSIS</v>
          </cell>
        </row>
        <row r="131">
          <cell r="B131">
            <v>2143</v>
          </cell>
          <cell r="C131" t="str">
            <v>RUBEM JOSE DOS S DE PAULA</v>
          </cell>
        </row>
        <row r="132">
          <cell r="B132">
            <v>2145</v>
          </cell>
          <cell r="C132" t="str">
            <v>EVERALDO DA SILVA CABRAL</v>
          </cell>
        </row>
        <row r="133">
          <cell r="B133">
            <v>2146</v>
          </cell>
          <cell r="C133" t="str">
            <v>ROGERIO BARROS DOS SANTOS</v>
          </cell>
        </row>
        <row r="134">
          <cell r="B134">
            <v>2149</v>
          </cell>
          <cell r="C134" t="str">
            <v>CARLOS AUGUSTO O  DA SILVA</v>
          </cell>
        </row>
        <row r="135">
          <cell r="B135">
            <v>2151</v>
          </cell>
          <cell r="C135" t="str">
            <v>JUREMA MARIA BONGALHARDO</v>
          </cell>
        </row>
        <row r="136">
          <cell r="B136">
            <v>2153</v>
          </cell>
          <cell r="C136" t="str">
            <v>SERGIO PEREIRA DA COSTA</v>
          </cell>
        </row>
        <row r="137">
          <cell r="B137">
            <v>2156</v>
          </cell>
          <cell r="C137" t="str">
            <v>EDLEUSA LUCIA BATISTA DA SILVA</v>
          </cell>
        </row>
        <row r="138">
          <cell r="B138">
            <v>2159</v>
          </cell>
          <cell r="C138" t="str">
            <v>FREDERICO JOSE C  DA NOBREGA</v>
          </cell>
        </row>
        <row r="139">
          <cell r="B139">
            <v>2160</v>
          </cell>
          <cell r="C139" t="str">
            <v>EDNALDO FELIX DE QUEIROZ</v>
          </cell>
        </row>
        <row r="140">
          <cell r="B140">
            <v>2161</v>
          </cell>
          <cell r="C140" t="str">
            <v>WLADIMIR MACHADO DO E  SANTO</v>
          </cell>
        </row>
        <row r="141">
          <cell r="B141">
            <v>2181</v>
          </cell>
          <cell r="C141" t="str">
            <v>ELCY SILVA DE ARAUJO</v>
          </cell>
        </row>
        <row r="142">
          <cell r="B142">
            <v>2274</v>
          </cell>
          <cell r="C142" t="str">
            <v>DJALMA LIMA DE OLIVEIRA DANTAS</v>
          </cell>
        </row>
        <row r="143">
          <cell r="B143">
            <v>2279</v>
          </cell>
          <cell r="C143" t="str">
            <v>THERESA CRISTINA DE Q J EMEREN</v>
          </cell>
        </row>
        <row r="144">
          <cell r="B144">
            <v>2280</v>
          </cell>
          <cell r="C144" t="str">
            <v>JACQUELINE CESAR DE GUSMAO</v>
          </cell>
        </row>
        <row r="145">
          <cell r="B145">
            <v>2291</v>
          </cell>
          <cell r="C145" t="str">
            <v>PAULO PEDROSA VICTOR NETO</v>
          </cell>
        </row>
        <row r="146">
          <cell r="B146">
            <v>2295</v>
          </cell>
          <cell r="C146" t="str">
            <v>VINCENZO PAPARIELLO</v>
          </cell>
        </row>
        <row r="147">
          <cell r="B147">
            <v>2308</v>
          </cell>
          <cell r="C147" t="str">
            <v>ADEILDO CARLOS DIAS BEZERRA</v>
          </cell>
        </row>
        <row r="148">
          <cell r="B148">
            <v>2330</v>
          </cell>
          <cell r="C148" t="str">
            <v>ERICK RENAN PEREIRA DE ACIOLI</v>
          </cell>
        </row>
        <row r="149">
          <cell r="B149">
            <v>2337</v>
          </cell>
          <cell r="C149" t="str">
            <v>FLAVIA PATRICIA M  MEDEIROS</v>
          </cell>
        </row>
        <row r="150">
          <cell r="B150">
            <v>2339</v>
          </cell>
          <cell r="C150" t="str">
            <v>DEBORAH BEZERRA MONTEIRO</v>
          </cell>
        </row>
        <row r="151">
          <cell r="B151">
            <v>2342</v>
          </cell>
          <cell r="C151" t="str">
            <v>MARCOS ANDRE CUNHA DE OLIVEIRA</v>
          </cell>
        </row>
        <row r="152">
          <cell r="B152">
            <v>2343</v>
          </cell>
          <cell r="C152" t="str">
            <v>SEVERINO GRANGEIRO JUNIOR</v>
          </cell>
        </row>
        <row r="153">
          <cell r="B153">
            <v>2344</v>
          </cell>
          <cell r="C153" t="str">
            <v>AMANDA TATIANE C  DE OLIVEIRA</v>
          </cell>
        </row>
        <row r="154">
          <cell r="B154">
            <v>2351</v>
          </cell>
          <cell r="C154" t="str">
            <v>CLAUDIA SALVINA DE SANTANA</v>
          </cell>
        </row>
        <row r="155">
          <cell r="B155">
            <v>2363</v>
          </cell>
          <cell r="C155" t="str">
            <v>MIRIAM ALVES BASTOS DA SILVA</v>
          </cell>
        </row>
        <row r="156">
          <cell r="B156">
            <v>2367</v>
          </cell>
          <cell r="C156" t="str">
            <v>PRISCILLA RODRIGUES P DA SILVA</v>
          </cell>
        </row>
        <row r="157">
          <cell r="B157">
            <v>2371</v>
          </cell>
          <cell r="C157" t="str">
            <v>SUZELLE TRAJANO BENTO</v>
          </cell>
        </row>
        <row r="158">
          <cell r="B158">
            <v>2382</v>
          </cell>
          <cell r="C158" t="str">
            <v>AILA KARLA MOTA SANTANA</v>
          </cell>
        </row>
        <row r="159">
          <cell r="B159">
            <v>2384</v>
          </cell>
          <cell r="C159" t="str">
            <v>KATIA MIRANDA DE ARAUJO LOPES</v>
          </cell>
        </row>
        <row r="160">
          <cell r="B160">
            <v>2392</v>
          </cell>
          <cell r="C160" t="str">
            <v>KLEYTON DA SILVA A PEREIRA</v>
          </cell>
        </row>
        <row r="161">
          <cell r="B161">
            <v>2403</v>
          </cell>
          <cell r="C161" t="str">
            <v>ANDRE HENRIQUE DE S  MAFRA</v>
          </cell>
        </row>
        <row r="162">
          <cell r="B162">
            <v>2406</v>
          </cell>
          <cell r="C162" t="str">
            <v>DEYSE MARIA DOS SANTOS SILVA</v>
          </cell>
        </row>
        <row r="163">
          <cell r="B163">
            <v>2414</v>
          </cell>
          <cell r="C163" t="str">
            <v>SILAS PINTO BEZERRA</v>
          </cell>
        </row>
        <row r="164">
          <cell r="B164">
            <v>2415</v>
          </cell>
          <cell r="C164" t="str">
            <v>SILVIA RENATA QUEIROZ DE FARIA</v>
          </cell>
        </row>
        <row r="165">
          <cell r="B165">
            <v>2417</v>
          </cell>
          <cell r="C165" t="str">
            <v>ZILDA FRUTUOSO DA SILVA</v>
          </cell>
        </row>
        <row r="166">
          <cell r="B166">
            <v>2420</v>
          </cell>
          <cell r="C166" t="str">
            <v>TEREZA RAQUEL F ALMEIDA</v>
          </cell>
        </row>
        <row r="167">
          <cell r="B167">
            <v>2421</v>
          </cell>
          <cell r="C167" t="str">
            <v>ANA CLAUDIA NUNES DE MOURA</v>
          </cell>
        </row>
        <row r="168">
          <cell r="B168">
            <v>2437</v>
          </cell>
          <cell r="C168" t="str">
            <v>CLAUDILENE DE LIMA</v>
          </cell>
        </row>
        <row r="169">
          <cell r="B169">
            <v>2440</v>
          </cell>
          <cell r="C169" t="str">
            <v>ELIANE MOREIRA DE SOUZA</v>
          </cell>
        </row>
        <row r="170">
          <cell r="B170">
            <v>2441</v>
          </cell>
          <cell r="C170" t="str">
            <v>ERIC JOSE SILVA VELOZO</v>
          </cell>
        </row>
        <row r="171">
          <cell r="B171">
            <v>2443</v>
          </cell>
          <cell r="C171" t="str">
            <v>GEYZA JANAINA FERREIRA DE LIMA</v>
          </cell>
        </row>
        <row r="172">
          <cell r="B172">
            <v>2448</v>
          </cell>
          <cell r="C172" t="str">
            <v>JULIO CESAR DA SILVA</v>
          </cell>
        </row>
        <row r="173">
          <cell r="B173">
            <v>2451</v>
          </cell>
          <cell r="C173" t="str">
            <v>MANUELLA BOMFIM DA SILVA</v>
          </cell>
        </row>
        <row r="174">
          <cell r="B174">
            <v>2460</v>
          </cell>
          <cell r="C174" t="str">
            <v>VIVIANE OLIMPIO DOS SANTOS</v>
          </cell>
        </row>
        <row r="175">
          <cell r="B175">
            <v>2468</v>
          </cell>
          <cell r="C175" t="str">
            <v>ANA GERTRUDES DE A F GUERRA</v>
          </cell>
        </row>
        <row r="176">
          <cell r="B176">
            <v>2470</v>
          </cell>
          <cell r="C176" t="str">
            <v>GILBERTO GONCALVES FERREIRA</v>
          </cell>
        </row>
        <row r="177">
          <cell r="B177">
            <v>2474</v>
          </cell>
          <cell r="C177" t="str">
            <v>MARIA ROSEANE DOS A CLEMENTINO</v>
          </cell>
        </row>
        <row r="178">
          <cell r="B178">
            <v>2478</v>
          </cell>
          <cell r="C178" t="str">
            <v>ROGERIO MOURA VIEIRA</v>
          </cell>
        </row>
        <row r="179">
          <cell r="B179">
            <v>2481</v>
          </cell>
          <cell r="C179" t="str">
            <v>RAFAELLA MICHELLE DE L MIRANDA</v>
          </cell>
        </row>
        <row r="180">
          <cell r="B180">
            <v>2484</v>
          </cell>
          <cell r="C180" t="str">
            <v>ARLEY ANDERSON TAVARES MOREIRA</v>
          </cell>
        </row>
        <row r="181">
          <cell r="B181">
            <v>2490</v>
          </cell>
          <cell r="C181" t="str">
            <v>PAULO EDUARDO SANTOS FERREIRA</v>
          </cell>
        </row>
        <row r="182">
          <cell r="B182">
            <v>2493</v>
          </cell>
          <cell r="C182" t="str">
            <v>CRISTIANE R  DE O  GONCALVES</v>
          </cell>
        </row>
        <row r="183">
          <cell r="B183">
            <v>2498</v>
          </cell>
          <cell r="C183" t="str">
            <v>TEREZINHA DE J  DE L  M  NETA</v>
          </cell>
        </row>
        <row r="184">
          <cell r="B184">
            <v>2502</v>
          </cell>
          <cell r="C184" t="str">
            <v>PAULO ROBERTO DA SILVA CUNHA</v>
          </cell>
        </row>
        <row r="185">
          <cell r="B185">
            <v>2503</v>
          </cell>
          <cell r="C185" t="str">
            <v>TACIZO LUIZ PEREIRA DA SILVA</v>
          </cell>
        </row>
        <row r="186">
          <cell r="B186">
            <v>2504</v>
          </cell>
          <cell r="C186" t="str">
            <v>RIVALDO GOMES DA SILVA</v>
          </cell>
        </row>
        <row r="187">
          <cell r="B187">
            <v>2506</v>
          </cell>
          <cell r="C187" t="str">
            <v>IVETE ANTONIETA B  DE CARVALHO</v>
          </cell>
        </row>
        <row r="188">
          <cell r="B188">
            <v>2507</v>
          </cell>
          <cell r="C188" t="str">
            <v>ANANIAS TEIXEIRA DE LIMA</v>
          </cell>
        </row>
        <row r="189">
          <cell r="B189">
            <v>2508</v>
          </cell>
          <cell r="C189" t="str">
            <v>JOSE ALEXANDRE DE BARROS ALVES</v>
          </cell>
        </row>
        <row r="190">
          <cell r="B190">
            <v>2509</v>
          </cell>
          <cell r="C190" t="str">
            <v>ALDEMIR NASCIMENTO DA SILVA</v>
          </cell>
        </row>
        <row r="191">
          <cell r="B191">
            <v>2512</v>
          </cell>
          <cell r="C191" t="str">
            <v>JOSENILDO JOSE TORRES</v>
          </cell>
        </row>
        <row r="192">
          <cell r="B192">
            <v>2513</v>
          </cell>
          <cell r="C192" t="str">
            <v>DENILSON DE SANTANA NEVES</v>
          </cell>
        </row>
        <row r="193">
          <cell r="B193">
            <v>2514</v>
          </cell>
          <cell r="C193" t="str">
            <v>JULIANA CAVALCANTI DE SOUSA</v>
          </cell>
        </row>
        <row r="194">
          <cell r="B194">
            <v>2518</v>
          </cell>
          <cell r="C194" t="str">
            <v>ROSA MARIA BARROS VALOES</v>
          </cell>
        </row>
        <row r="195">
          <cell r="B195">
            <v>2520</v>
          </cell>
          <cell r="C195" t="str">
            <v>SELMA CRISTIANIA LIMA RORIZ</v>
          </cell>
        </row>
        <row r="196">
          <cell r="B196">
            <v>2523</v>
          </cell>
          <cell r="C196" t="str">
            <v>JANISSON COELHO DE VASCONCELOS</v>
          </cell>
        </row>
        <row r="197">
          <cell r="B197">
            <v>2525</v>
          </cell>
          <cell r="C197" t="str">
            <v>FABIANE TAVARES DE SOUZA</v>
          </cell>
        </row>
        <row r="198">
          <cell r="B198">
            <v>2526</v>
          </cell>
          <cell r="C198" t="str">
            <v>JARBAS FERREIRA DE LIMA JUNIOR</v>
          </cell>
        </row>
        <row r="199">
          <cell r="B199">
            <v>2530</v>
          </cell>
          <cell r="C199" t="str">
            <v>ARLEILDA MENDES DA SILVA</v>
          </cell>
        </row>
        <row r="200">
          <cell r="B200">
            <v>2534</v>
          </cell>
          <cell r="C200" t="str">
            <v>EMANUEL MESSIAS RIBEIRO COSTA</v>
          </cell>
        </row>
        <row r="201">
          <cell r="B201">
            <v>2539</v>
          </cell>
          <cell r="C201" t="str">
            <v>JOSENILDA BEZERRA DA SILVA</v>
          </cell>
        </row>
        <row r="202">
          <cell r="B202">
            <v>2541</v>
          </cell>
          <cell r="C202" t="str">
            <v>MARCELA SALLES DA SILVA</v>
          </cell>
        </row>
        <row r="203">
          <cell r="B203">
            <v>2547</v>
          </cell>
          <cell r="C203" t="str">
            <v>CYNTHIA RODRIGUES DE ALMEIDA</v>
          </cell>
        </row>
        <row r="204">
          <cell r="B204">
            <v>2548</v>
          </cell>
          <cell r="C204" t="str">
            <v>ELIANA PEREIRA SANTANA</v>
          </cell>
        </row>
        <row r="205">
          <cell r="B205">
            <v>2553</v>
          </cell>
          <cell r="C205" t="str">
            <v>LIVIA DA SILVA LIMA</v>
          </cell>
        </row>
        <row r="206">
          <cell r="B206">
            <v>2559</v>
          </cell>
          <cell r="C206" t="str">
            <v>SANDRO DE MIRANDA SANTOS</v>
          </cell>
        </row>
        <row r="207">
          <cell r="B207">
            <v>2562</v>
          </cell>
          <cell r="C207" t="str">
            <v>ERIKA MARQUES BEZERRA</v>
          </cell>
        </row>
        <row r="208">
          <cell r="B208">
            <v>2568</v>
          </cell>
          <cell r="C208" t="str">
            <v>CATARINA DANIELLE DA S AMORIM</v>
          </cell>
        </row>
        <row r="209">
          <cell r="B209">
            <v>2574</v>
          </cell>
          <cell r="C209" t="str">
            <v>ANDERSON SANTOS DE LIMA FARIAS</v>
          </cell>
        </row>
        <row r="210">
          <cell r="B210">
            <v>2577</v>
          </cell>
          <cell r="C210" t="str">
            <v>CARLA CRISTINA OLIVEIRA MATOS</v>
          </cell>
        </row>
        <row r="211">
          <cell r="B211">
            <v>2584</v>
          </cell>
          <cell r="C211" t="str">
            <v>HELIA MARIA ALEXANDRE DE SOUZA</v>
          </cell>
        </row>
        <row r="212">
          <cell r="B212">
            <v>2585</v>
          </cell>
          <cell r="C212" t="str">
            <v>HELIO DO N BARBOZA JUNIOR</v>
          </cell>
        </row>
        <row r="213">
          <cell r="B213">
            <v>2586</v>
          </cell>
          <cell r="C213" t="str">
            <v>JAQUELINE P F DE OLIVEIRA</v>
          </cell>
        </row>
        <row r="214">
          <cell r="B214">
            <v>2588</v>
          </cell>
          <cell r="C214" t="str">
            <v>JOSE NEVES DA SILVA JUNIOR</v>
          </cell>
        </row>
        <row r="215">
          <cell r="B215">
            <v>2593</v>
          </cell>
          <cell r="C215" t="str">
            <v>TIAGO CORDEIRO DOS S  MACIEL</v>
          </cell>
        </row>
        <row r="216">
          <cell r="B216">
            <v>2596</v>
          </cell>
          <cell r="C216" t="str">
            <v>WELLIDA CRISTIANE DE M  GUERRA</v>
          </cell>
        </row>
        <row r="217">
          <cell r="B217">
            <v>2602</v>
          </cell>
          <cell r="C217" t="str">
            <v>DIANA ATALECIA NEVES DE SA</v>
          </cell>
        </row>
        <row r="218">
          <cell r="B218">
            <v>2604</v>
          </cell>
          <cell r="C218" t="str">
            <v>JAMINE K  G  DA ROCHA MARTINS</v>
          </cell>
        </row>
        <row r="219">
          <cell r="B219">
            <v>2614</v>
          </cell>
          <cell r="C219" t="str">
            <v>EDVANIA GOMES DE SOUZA PONTES</v>
          </cell>
        </row>
        <row r="220">
          <cell r="B220">
            <v>2618</v>
          </cell>
          <cell r="C220" t="str">
            <v>MARIA DA CONCEICAO O DOS SANTO</v>
          </cell>
        </row>
        <row r="221">
          <cell r="B221">
            <v>2623</v>
          </cell>
          <cell r="C221" t="str">
            <v>RUTH BARBOSA DE ARAUJO</v>
          </cell>
        </row>
        <row r="222">
          <cell r="B222">
            <v>2627</v>
          </cell>
          <cell r="C222" t="str">
            <v>LIBNI DE MEDEIROS MELO</v>
          </cell>
        </row>
        <row r="223">
          <cell r="B223">
            <v>2628</v>
          </cell>
          <cell r="C223" t="str">
            <v>ADELE GOMES DE SANTANA</v>
          </cell>
        </row>
        <row r="224">
          <cell r="B224">
            <v>2634</v>
          </cell>
          <cell r="C224" t="str">
            <v>KATHYWSKY MELO PINHEIRO</v>
          </cell>
        </row>
        <row r="225">
          <cell r="B225">
            <v>2642</v>
          </cell>
          <cell r="C225" t="str">
            <v>THAMIRYS CLAUDIA R  BATISTA</v>
          </cell>
        </row>
        <row r="226">
          <cell r="B226">
            <v>2644</v>
          </cell>
          <cell r="C226" t="str">
            <v>FABRICIO MENEZES DE SOUSA MELO</v>
          </cell>
        </row>
        <row r="227">
          <cell r="B227">
            <v>2651</v>
          </cell>
          <cell r="C227" t="str">
            <v>PAULO ANDRE R DOS SANTOS</v>
          </cell>
        </row>
        <row r="228">
          <cell r="B228">
            <v>2656</v>
          </cell>
          <cell r="C228" t="str">
            <v>RAFAELLA ALVES DE ARAUJO SILVA</v>
          </cell>
        </row>
        <row r="229">
          <cell r="B229">
            <v>2659</v>
          </cell>
          <cell r="C229" t="str">
            <v>THIAGO SANTOS DE OLIVEIRA</v>
          </cell>
        </row>
        <row r="230">
          <cell r="B230">
            <v>2661</v>
          </cell>
          <cell r="C230" t="str">
            <v>IVALDA XAVIER DE CARVALHO</v>
          </cell>
        </row>
        <row r="231">
          <cell r="B231">
            <v>2664</v>
          </cell>
          <cell r="C231" t="str">
            <v>BRUNO AIRES DOS SANTOS</v>
          </cell>
        </row>
        <row r="232">
          <cell r="B232">
            <v>2665</v>
          </cell>
          <cell r="C232" t="str">
            <v>MARCELO BARLAVENTO DAS C SILVA</v>
          </cell>
        </row>
        <row r="233">
          <cell r="B233">
            <v>2666</v>
          </cell>
          <cell r="C233" t="str">
            <v>RODRIGO VASCONCELOS DINIZ</v>
          </cell>
        </row>
        <row r="234">
          <cell r="B234">
            <v>2668</v>
          </cell>
          <cell r="C234" t="str">
            <v>CARLA BRANDAO DE C  FIGUEIREDO</v>
          </cell>
        </row>
        <row r="235">
          <cell r="B235">
            <v>2671</v>
          </cell>
          <cell r="C235" t="str">
            <v>KATIA ADRIANA F D SILVA SOARES</v>
          </cell>
        </row>
        <row r="236">
          <cell r="B236">
            <v>2672</v>
          </cell>
          <cell r="C236" t="str">
            <v>IVANISE VIANA ALBUQUERQUE</v>
          </cell>
        </row>
        <row r="237">
          <cell r="B237">
            <v>2675</v>
          </cell>
          <cell r="C237" t="str">
            <v>RUTE FERNANDES BORBA</v>
          </cell>
        </row>
        <row r="238">
          <cell r="B238">
            <v>2682</v>
          </cell>
          <cell r="C238" t="str">
            <v>JENARIO LUCENA DA SILVA</v>
          </cell>
        </row>
        <row r="239">
          <cell r="B239">
            <v>2684</v>
          </cell>
          <cell r="C239" t="str">
            <v>DULCE NARIELE ANHAIA LEMES</v>
          </cell>
        </row>
        <row r="240">
          <cell r="B240">
            <v>2687</v>
          </cell>
          <cell r="C240" t="str">
            <v>MONICA MARIA G R F DE OLIVEIRA</v>
          </cell>
        </row>
        <row r="241">
          <cell r="B241">
            <v>2689</v>
          </cell>
          <cell r="C241" t="str">
            <v>ILMA DE ALBUQUERQUE PEREIRA</v>
          </cell>
        </row>
        <row r="242">
          <cell r="B242">
            <v>2692</v>
          </cell>
          <cell r="C242" t="str">
            <v>SANDRA MARIA MENDES FERREIRA</v>
          </cell>
        </row>
        <row r="243">
          <cell r="B243">
            <v>2696</v>
          </cell>
          <cell r="C243" t="str">
            <v>ANDREA DE OLIVEIRA SILVA</v>
          </cell>
        </row>
        <row r="244">
          <cell r="B244">
            <v>2697</v>
          </cell>
          <cell r="C244" t="str">
            <v>ELIANA BEZERRA CARVALHO</v>
          </cell>
        </row>
        <row r="245">
          <cell r="B245">
            <v>2701</v>
          </cell>
          <cell r="C245" t="str">
            <v>PETULLA DE MOURA E SILVA</v>
          </cell>
        </row>
        <row r="246">
          <cell r="B246">
            <v>2702</v>
          </cell>
          <cell r="C246" t="str">
            <v>DANILO DAVI DA SILVA DIAS</v>
          </cell>
        </row>
        <row r="247">
          <cell r="B247">
            <v>2705</v>
          </cell>
          <cell r="C247" t="str">
            <v>JOSINALDO OLIVEIRA DE ANDRADE</v>
          </cell>
        </row>
        <row r="248">
          <cell r="B248">
            <v>2706</v>
          </cell>
          <cell r="C248" t="str">
            <v>AMANDA FREITAS BASILIO</v>
          </cell>
        </row>
        <row r="249">
          <cell r="B249">
            <v>2707</v>
          </cell>
          <cell r="C249" t="str">
            <v>ROMARIO LUIZ DO NASCIMENTO</v>
          </cell>
        </row>
        <row r="250">
          <cell r="B250">
            <v>2709</v>
          </cell>
          <cell r="C250" t="str">
            <v>KATIA DA CONCEICAO DA SILVA</v>
          </cell>
        </row>
        <row r="251">
          <cell r="B251">
            <v>2710</v>
          </cell>
          <cell r="C251" t="str">
            <v>PAULA FRASSINETTI S L BELIAN</v>
          </cell>
        </row>
        <row r="252">
          <cell r="B252">
            <v>2712</v>
          </cell>
          <cell r="C252" t="str">
            <v>AUGUSTO CESAR N  A  DA SILVA</v>
          </cell>
        </row>
        <row r="253">
          <cell r="B253">
            <v>2715</v>
          </cell>
          <cell r="C253" t="str">
            <v>ADIJENE RODRIGUES DA SILVA</v>
          </cell>
        </row>
        <row r="254">
          <cell r="B254">
            <v>2717</v>
          </cell>
          <cell r="C254" t="str">
            <v>MARCIA ANDREA F SECUNDINO</v>
          </cell>
        </row>
        <row r="255">
          <cell r="B255">
            <v>2718</v>
          </cell>
          <cell r="C255" t="str">
            <v>PAULA SHEMILLY GALDINO SANTIAG</v>
          </cell>
        </row>
        <row r="256">
          <cell r="B256">
            <v>2719</v>
          </cell>
          <cell r="C256" t="str">
            <v>DANIELLE MEDEIROS PONTES</v>
          </cell>
        </row>
        <row r="257">
          <cell r="B257">
            <v>2720</v>
          </cell>
          <cell r="C257" t="str">
            <v>JONATAS BERNARDINO R  DA SILVA</v>
          </cell>
        </row>
        <row r="258">
          <cell r="B258">
            <v>2721</v>
          </cell>
          <cell r="C258" t="str">
            <v>CLECIO JOSE DA SILVA</v>
          </cell>
        </row>
        <row r="259">
          <cell r="B259">
            <v>2726</v>
          </cell>
          <cell r="C259" t="str">
            <v>MARIA GILVANEIDE SANTOS LIMA</v>
          </cell>
        </row>
        <row r="260">
          <cell r="B260">
            <v>2732</v>
          </cell>
          <cell r="C260" t="str">
            <v>LILIANE DA SILVA SALVADOR</v>
          </cell>
        </row>
        <row r="261">
          <cell r="B261">
            <v>2736</v>
          </cell>
          <cell r="C261" t="str">
            <v>LUCENILDO JOSE DA SILVA</v>
          </cell>
        </row>
        <row r="262">
          <cell r="B262">
            <v>2748</v>
          </cell>
          <cell r="C262" t="str">
            <v>LEONINO CLEMENTE DA SILVA</v>
          </cell>
        </row>
        <row r="263">
          <cell r="B263">
            <v>2751</v>
          </cell>
          <cell r="C263" t="str">
            <v>DENNYS RYAN GUILHERME PEREIRA</v>
          </cell>
        </row>
        <row r="264">
          <cell r="B264">
            <v>2754</v>
          </cell>
          <cell r="C264" t="str">
            <v>ROSANGELA BARROS CANTALICE</v>
          </cell>
        </row>
        <row r="265">
          <cell r="B265">
            <v>2757</v>
          </cell>
          <cell r="C265" t="str">
            <v>CLAUDIA REGINA NEVES DE MELO</v>
          </cell>
        </row>
        <row r="266">
          <cell r="B266">
            <v>2764</v>
          </cell>
          <cell r="C266" t="str">
            <v>MARIA DANIELA SILVA TORRES</v>
          </cell>
        </row>
        <row r="267">
          <cell r="B267">
            <v>2766</v>
          </cell>
          <cell r="C267" t="str">
            <v>EMANOEL VIEIRA LAURIA</v>
          </cell>
        </row>
        <row r="268">
          <cell r="B268">
            <v>2768</v>
          </cell>
          <cell r="C268" t="str">
            <v>IZABEL LUIZA SOARES DE SOUZA</v>
          </cell>
        </row>
        <row r="269">
          <cell r="B269">
            <v>2770</v>
          </cell>
          <cell r="C269" t="str">
            <v>JOSE PIMENTEL SILVA</v>
          </cell>
        </row>
        <row r="270">
          <cell r="B270">
            <v>2772</v>
          </cell>
          <cell r="C270" t="str">
            <v>CARMEM ALUISIA LEITE DE ANDRAD</v>
          </cell>
        </row>
        <row r="271">
          <cell r="B271">
            <v>2773</v>
          </cell>
          <cell r="C271" t="str">
            <v>WALDNER NERTAM F  DE ALENCAR</v>
          </cell>
        </row>
        <row r="272">
          <cell r="B272">
            <v>2775</v>
          </cell>
          <cell r="C272" t="str">
            <v>MARCELA FREITAS DA C SALLES</v>
          </cell>
        </row>
        <row r="273">
          <cell r="B273">
            <v>2779</v>
          </cell>
          <cell r="C273" t="str">
            <v>THAIS REGINA BORGES LOPES</v>
          </cell>
        </row>
        <row r="274">
          <cell r="B274">
            <v>2782</v>
          </cell>
          <cell r="C274" t="str">
            <v>ELVIS ALVES DA COSTA</v>
          </cell>
        </row>
        <row r="275">
          <cell r="B275">
            <v>2784</v>
          </cell>
          <cell r="C275" t="str">
            <v>FERNANDO ALVES DO NASCIMENTO</v>
          </cell>
        </row>
        <row r="276">
          <cell r="B276">
            <v>2785</v>
          </cell>
          <cell r="C276" t="str">
            <v>JEANNE D ARC PEDROSA PESSOA</v>
          </cell>
        </row>
        <row r="277">
          <cell r="B277">
            <v>2788</v>
          </cell>
          <cell r="C277" t="str">
            <v>ROSANIA EMIDIA PEREIRA</v>
          </cell>
        </row>
        <row r="278">
          <cell r="B278">
            <v>2790</v>
          </cell>
          <cell r="C278" t="str">
            <v>ROSANA DE FATIMA UCHOA  AREDE</v>
          </cell>
        </row>
        <row r="279">
          <cell r="B279">
            <v>2791</v>
          </cell>
          <cell r="C279" t="str">
            <v>JOSIMAR SILVA</v>
          </cell>
        </row>
        <row r="280">
          <cell r="B280">
            <v>2797</v>
          </cell>
          <cell r="C280" t="str">
            <v>JULIANA SILVA CEDRIM</v>
          </cell>
        </row>
        <row r="281">
          <cell r="B281">
            <v>2798</v>
          </cell>
          <cell r="C281" t="str">
            <v>MARCO ANDRE ANTUNES CORREIA</v>
          </cell>
        </row>
        <row r="282">
          <cell r="B282">
            <v>2799</v>
          </cell>
          <cell r="C282" t="str">
            <v>ALYSSON FABIO O FLORENCIO</v>
          </cell>
        </row>
        <row r="283">
          <cell r="B283">
            <v>2801</v>
          </cell>
          <cell r="C283" t="str">
            <v>VALERIA JALES DA SILVA</v>
          </cell>
        </row>
        <row r="284">
          <cell r="B284">
            <v>2806</v>
          </cell>
          <cell r="C284" t="str">
            <v>ANA APARECIDA DE ANDRADE LIMA</v>
          </cell>
        </row>
        <row r="285">
          <cell r="B285">
            <v>2808</v>
          </cell>
          <cell r="C285" t="str">
            <v>GABRIELA FERNANDA M  G  CEAN</v>
          </cell>
        </row>
        <row r="286">
          <cell r="B286">
            <v>2816</v>
          </cell>
          <cell r="C286" t="str">
            <v>MIRIAM DA SILVA FONSECA</v>
          </cell>
        </row>
        <row r="287">
          <cell r="B287">
            <v>2819</v>
          </cell>
          <cell r="C287" t="str">
            <v>RAFAEL LEITAO DE A  G DA SILVA</v>
          </cell>
        </row>
        <row r="288">
          <cell r="B288">
            <v>2820</v>
          </cell>
          <cell r="C288" t="str">
            <v>ROSIANE SANTOS BRITO</v>
          </cell>
        </row>
        <row r="289">
          <cell r="B289">
            <v>2821</v>
          </cell>
          <cell r="C289" t="str">
            <v>HERBET CANDEIA MAIA</v>
          </cell>
        </row>
        <row r="290">
          <cell r="B290">
            <v>2823</v>
          </cell>
          <cell r="C290" t="str">
            <v>ADRIANA MARIA DA SILVA</v>
          </cell>
        </row>
        <row r="291">
          <cell r="B291">
            <v>2824</v>
          </cell>
          <cell r="C291" t="str">
            <v>ANA PAULA BARBOSA CAVALCANTI</v>
          </cell>
        </row>
        <row r="292">
          <cell r="B292">
            <v>2827</v>
          </cell>
          <cell r="C292" t="str">
            <v>FABIO BARBOSA S  DE LIMA</v>
          </cell>
        </row>
        <row r="293">
          <cell r="B293">
            <v>2831</v>
          </cell>
          <cell r="C293" t="str">
            <v>AMANDA BEZERRA MASCARENHAS</v>
          </cell>
        </row>
        <row r="294">
          <cell r="B294">
            <v>2833</v>
          </cell>
          <cell r="C294" t="str">
            <v>JAMESSON AMANCIO DA ROCHA</v>
          </cell>
        </row>
        <row r="295">
          <cell r="B295">
            <v>2834</v>
          </cell>
          <cell r="C295" t="str">
            <v>LUIZ F  DE LIMA CAVALCANTI</v>
          </cell>
        </row>
        <row r="296">
          <cell r="B296">
            <v>2835</v>
          </cell>
          <cell r="C296" t="str">
            <v>JOSE MARCELO DE FRANCA MATOS</v>
          </cell>
        </row>
        <row r="297">
          <cell r="B297">
            <v>2836</v>
          </cell>
          <cell r="C297" t="str">
            <v>MONALISA MARIA LEANDRO RIBEIRO</v>
          </cell>
        </row>
        <row r="298">
          <cell r="B298">
            <v>2837</v>
          </cell>
          <cell r="C298" t="str">
            <v>BEZALIEL ROSA DOS S JUNIOR</v>
          </cell>
        </row>
        <row r="299">
          <cell r="B299">
            <v>2838</v>
          </cell>
          <cell r="C299" t="str">
            <v>CAIO CEZAR F  E  DO NASCIMENTO</v>
          </cell>
        </row>
        <row r="300">
          <cell r="B300">
            <v>2839</v>
          </cell>
          <cell r="C300" t="str">
            <v>ANGELINA MEDEIROS VERONESE</v>
          </cell>
        </row>
        <row r="301">
          <cell r="B301">
            <v>2848</v>
          </cell>
          <cell r="C301" t="str">
            <v>VANESSA VERUSKA H DA SILVA</v>
          </cell>
        </row>
        <row r="302">
          <cell r="B302">
            <v>2849</v>
          </cell>
          <cell r="C302" t="str">
            <v>JULIANA CESAR MARTINS DE LIMA</v>
          </cell>
        </row>
        <row r="303">
          <cell r="B303">
            <v>2850</v>
          </cell>
          <cell r="C303" t="str">
            <v>JAMERSON A  RAFAEL DE LIMA</v>
          </cell>
        </row>
        <row r="304">
          <cell r="B304">
            <v>2851</v>
          </cell>
          <cell r="C304" t="str">
            <v>BRUNA BARBOSA DE ALBUQUERQUE</v>
          </cell>
        </row>
        <row r="305">
          <cell r="B305">
            <v>2853</v>
          </cell>
          <cell r="C305" t="str">
            <v>ALCILEIDE MONTE DA SILVA LIMA</v>
          </cell>
        </row>
        <row r="306">
          <cell r="B306">
            <v>2854</v>
          </cell>
          <cell r="C306" t="str">
            <v>ANDRE RICARDO CAMARA TORRES</v>
          </cell>
        </row>
        <row r="307">
          <cell r="B307">
            <v>2856</v>
          </cell>
          <cell r="C307" t="str">
            <v>ALEXSANDRA DA SILVA M  CABRAL</v>
          </cell>
        </row>
        <row r="308">
          <cell r="B308">
            <v>2857</v>
          </cell>
          <cell r="C308" t="str">
            <v>CAROLINE ALVES LEAL</v>
          </cell>
        </row>
        <row r="309">
          <cell r="B309">
            <v>2860</v>
          </cell>
          <cell r="C309" t="str">
            <v>ADRIANA MAYO DE SOUZA E SILVA</v>
          </cell>
        </row>
        <row r="310">
          <cell r="B310">
            <v>2863</v>
          </cell>
          <cell r="C310" t="str">
            <v>CINTIA ROBERTA DE SOUZA</v>
          </cell>
        </row>
        <row r="311">
          <cell r="B311">
            <v>2864</v>
          </cell>
          <cell r="C311" t="str">
            <v>DULCE HELENA PEREIRA</v>
          </cell>
        </row>
        <row r="312">
          <cell r="B312">
            <v>2866</v>
          </cell>
          <cell r="C312" t="str">
            <v>LUCICLEIDE M  DE A  CAMPOS</v>
          </cell>
        </row>
        <row r="313">
          <cell r="B313">
            <v>2867</v>
          </cell>
          <cell r="C313" t="str">
            <v>MARIA CONCEICAO D DO AMARAL</v>
          </cell>
        </row>
        <row r="314">
          <cell r="B314">
            <v>2869</v>
          </cell>
          <cell r="C314" t="str">
            <v>RICARDO J FERNANDES DA CUNHA</v>
          </cell>
        </row>
        <row r="315">
          <cell r="B315">
            <v>2870</v>
          </cell>
          <cell r="C315" t="str">
            <v>SUZANA VALERIA PINHEIRO</v>
          </cell>
        </row>
        <row r="316">
          <cell r="B316">
            <v>2871</v>
          </cell>
          <cell r="C316" t="str">
            <v>SUZELY ARANTES DA S MELO</v>
          </cell>
        </row>
        <row r="317">
          <cell r="B317">
            <v>2873</v>
          </cell>
          <cell r="C317" t="str">
            <v>AURELIA RODRIGUES TORREIRO</v>
          </cell>
        </row>
        <row r="318">
          <cell r="B318">
            <v>2877</v>
          </cell>
          <cell r="C318" t="str">
            <v>JULLIANNA DE MELO L BRITO</v>
          </cell>
        </row>
        <row r="319">
          <cell r="B319">
            <v>2878</v>
          </cell>
          <cell r="C319" t="str">
            <v>JAMSON ALESSANDRO DA SILVA</v>
          </cell>
        </row>
        <row r="320">
          <cell r="B320">
            <v>2882</v>
          </cell>
          <cell r="C320" t="str">
            <v>CINTIA GOMES DA SILVA</v>
          </cell>
        </row>
        <row r="321">
          <cell r="B321">
            <v>2887</v>
          </cell>
          <cell r="C321" t="str">
            <v>MARIA EUZENI DA SILVA GARCEZ</v>
          </cell>
        </row>
        <row r="322">
          <cell r="B322">
            <v>2889</v>
          </cell>
          <cell r="C322" t="str">
            <v>EJANE FERREIRA TEXEIRA</v>
          </cell>
        </row>
        <row r="323">
          <cell r="B323">
            <v>2890</v>
          </cell>
          <cell r="C323" t="str">
            <v>CLELIO FIRMINO SILVA</v>
          </cell>
        </row>
        <row r="324">
          <cell r="B324">
            <v>2891</v>
          </cell>
          <cell r="C324" t="str">
            <v>ERICK MEDEIROS</v>
          </cell>
        </row>
        <row r="325">
          <cell r="B325">
            <v>2892</v>
          </cell>
          <cell r="C325" t="str">
            <v>JOANA EVELYN A NASCIMENTO</v>
          </cell>
        </row>
        <row r="326">
          <cell r="B326">
            <v>2894</v>
          </cell>
          <cell r="C326" t="str">
            <v>JOELNA DINIZ PEREIRA DE SOUSA</v>
          </cell>
        </row>
        <row r="327">
          <cell r="B327">
            <v>2895</v>
          </cell>
          <cell r="C327" t="str">
            <v>KLEBER DE OLIVEIRA GALDINO</v>
          </cell>
        </row>
        <row r="328">
          <cell r="B328">
            <v>2904</v>
          </cell>
          <cell r="C328" t="str">
            <v>ANTONIO S ALVES DE O JUNIOR</v>
          </cell>
        </row>
        <row r="329">
          <cell r="B329">
            <v>2906</v>
          </cell>
          <cell r="C329" t="str">
            <v>ARTHUR A SANTOS WANDERLEY</v>
          </cell>
        </row>
        <row r="330">
          <cell r="B330">
            <v>2907</v>
          </cell>
          <cell r="C330" t="str">
            <v>JOELINE LIMA DO NASCIMENTO</v>
          </cell>
        </row>
        <row r="331">
          <cell r="B331">
            <v>2909</v>
          </cell>
          <cell r="C331" t="str">
            <v>ROBSON CARNEIRO DA SILVA</v>
          </cell>
        </row>
        <row r="332">
          <cell r="B332">
            <v>2910</v>
          </cell>
          <cell r="C332" t="str">
            <v>JOSE VITAL DUARTE JUNIOR</v>
          </cell>
        </row>
        <row r="333">
          <cell r="B333">
            <v>2911</v>
          </cell>
          <cell r="C333" t="str">
            <v>ALDJANE MARIA DOS SANTOS</v>
          </cell>
        </row>
        <row r="334">
          <cell r="B334">
            <v>2913</v>
          </cell>
          <cell r="C334" t="str">
            <v>CRISTIANE MARIA DA SILVA</v>
          </cell>
        </row>
        <row r="335">
          <cell r="B335">
            <v>2915</v>
          </cell>
          <cell r="C335" t="str">
            <v>HAMILTON LINO ALVES</v>
          </cell>
        </row>
        <row r="336">
          <cell r="B336">
            <v>2917</v>
          </cell>
          <cell r="C336" t="str">
            <v>LUCICLEIDE PEREIRA DEODATO</v>
          </cell>
        </row>
        <row r="337">
          <cell r="B337">
            <v>2918</v>
          </cell>
          <cell r="C337" t="str">
            <v>MARIA DAS NEVES DE BARROS</v>
          </cell>
        </row>
        <row r="338">
          <cell r="B338">
            <v>2921</v>
          </cell>
          <cell r="C338" t="str">
            <v>TIAGO MANOEL DE SOUSA LEITE</v>
          </cell>
        </row>
        <row r="339">
          <cell r="B339">
            <v>2922</v>
          </cell>
          <cell r="C339" t="str">
            <v>XENIA KELY VERISSIMO DINIZ</v>
          </cell>
        </row>
        <row r="340">
          <cell r="B340">
            <v>2924</v>
          </cell>
          <cell r="C340" t="str">
            <v>MARCO AURELIO DE ARAUJO</v>
          </cell>
        </row>
        <row r="341">
          <cell r="B341">
            <v>2926</v>
          </cell>
          <cell r="C341" t="str">
            <v>ANTONIO CARLOS DE LUNA MATOS</v>
          </cell>
        </row>
        <row r="342">
          <cell r="B342">
            <v>2927</v>
          </cell>
          <cell r="C342" t="str">
            <v>DEYVISON MACHADO DA SILVA</v>
          </cell>
        </row>
        <row r="343">
          <cell r="B343">
            <v>2930</v>
          </cell>
          <cell r="C343" t="str">
            <v>JOSE AURICELIO C DE ARAUJO</v>
          </cell>
        </row>
        <row r="344">
          <cell r="B344">
            <v>2931</v>
          </cell>
          <cell r="C344" t="str">
            <v>JOSILENE FARIAS DOS SANTOS ALM</v>
          </cell>
        </row>
        <row r="345">
          <cell r="B345">
            <v>2933</v>
          </cell>
          <cell r="C345" t="str">
            <v>LUCY DIAS DE ANDRADE</v>
          </cell>
        </row>
        <row r="346">
          <cell r="B346">
            <v>2936</v>
          </cell>
          <cell r="C346" t="str">
            <v>ROSIMERE SOARES DA SILVA</v>
          </cell>
        </row>
        <row r="347">
          <cell r="B347">
            <v>2937</v>
          </cell>
          <cell r="C347" t="str">
            <v>SANDRA REGINA V DOS SANTOS</v>
          </cell>
        </row>
        <row r="348">
          <cell r="B348">
            <v>2941</v>
          </cell>
          <cell r="C348" t="str">
            <v>DANIELLE MARIA P NASCIMENTO</v>
          </cell>
        </row>
        <row r="349">
          <cell r="B349">
            <v>2942</v>
          </cell>
          <cell r="C349" t="str">
            <v>ELIDIANE BARROS DA CRUZ</v>
          </cell>
        </row>
        <row r="350">
          <cell r="B350">
            <v>2943</v>
          </cell>
          <cell r="C350" t="str">
            <v>MARIA JOSE GUILHERME</v>
          </cell>
        </row>
        <row r="351">
          <cell r="B351">
            <v>2952</v>
          </cell>
          <cell r="C351" t="str">
            <v>FILIPE PETRUS B DE FIGUEIREDO</v>
          </cell>
        </row>
        <row r="352">
          <cell r="B352">
            <v>2962</v>
          </cell>
          <cell r="C352" t="str">
            <v>GYSELLE SANTOS AZEVEDO</v>
          </cell>
        </row>
        <row r="353">
          <cell r="B353">
            <v>2967</v>
          </cell>
          <cell r="C353" t="str">
            <v>ALBERT ROCHA DE OLIVEIRA</v>
          </cell>
        </row>
        <row r="354">
          <cell r="B354">
            <v>2969</v>
          </cell>
          <cell r="C354" t="str">
            <v>LEYRIANE TELMA V FARIAS</v>
          </cell>
        </row>
        <row r="355">
          <cell r="B355">
            <v>2970</v>
          </cell>
          <cell r="C355" t="str">
            <v>DAYANE M VALENCA DE OLIVEIRA</v>
          </cell>
        </row>
        <row r="356">
          <cell r="B356">
            <v>2971</v>
          </cell>
          <cell r="C356" t="str">
            <v>LETYCIA THAISA V FARIAS</v>
          </cell>
        </row>
        <row r="357">
          <cell r="B357">
            <v>2973</v>
          </cell>
          <cell r="C357" t="str">
            <v>ELDERSON GOMES DA CUNHA</v>
          </cell>
        </row>
        <row r="358">
          <cell r="B358">
            <v>2974</v>
          </cell>
          <cell r="C358" t="str">
            <v>MARCELO DIEDERICHS PRATES</v>
          </cell>
        </row>
        <row r="359">
          <cell r="B359">
            <v>2977</v>
          </cell>
          <cell r="C359" t="str">
            <v>VENILTON CARLOS M CARDOSO</v>
          </cell>
        </row>
        <row r="360">
          <cell r="B360">
            <v>2978</v>
          </cell>
          <cell r="C360" t="str">
            <v>CARLOS BRUNO GOMES MACEDO</v>
          </cell>
        </row>
        <row r="361">
          <cell r="B361">
            <v>2982</v>
          </cell>
          <cell r="C361" t="str">
            <v>CINTIA MARIA LEITE DO N AVELAR</v>
          </cell>
        </row>
        <row r="362">
          <cell r="B362">
            <v>2983</v>
          </cell>
          <cell r="C362" t="str">
            <v>EMILLY INOCENCIO DA SILVA</v>
          </cell>
        </row>
        <row r="363">
          <cell r="B363">
            <v>2988</v>
          </cell>
          <cell r="C363" t="str">
            <v>GERALDO CRISTOVAO DE O FILHO</v>
          </cell>
        </row>
        <row r="364">
          <cell r="B364">
            <v>2990</v>
          </cell>
          <cell r="C364" t="str">
            <v>ANA CRISTINA DA SILVA</v>
          </cell>
        </row>
        <row r="365">
          <cell r="B365">
            <v>2991</v>
          </cell>
          <cell r="C365" t="str">
            <v>MARILENE ARRUDA DE BARROS</v>
          </cell>
        </row>
        <row r="366">
          <cell r="B366">
            <v>2995</v>
          </cell>
          <cell r="C366" t="str">
            <v>FLAVIELLE MARTINS DE MELO</v>
          </cell>
        </row>
        <row r="367">
          <cell r="B367">
            <v>2996</v>
          </cell>
          <cell r="C367" t="str">
            <v>LUCIANO BARROS COSTA</v>
          </cell>
        </row>
        <row r="368">
          <cell r="B368">
            <v>2997</v>
          </cell>
          <cell r="C368" t="str">
            <v>LUIZA BEATRIZ DE M SANTOS</v>
          </cell>
        </row>
        <row r="369">
          <cell r="B369">
            <v>2998</v>
          </cell>
          <cell r="C369" t="str">
            <v>MIGUEL WILSON REGUEIRA RIBEIRO</v>
          </cell>
        </row>
        <row r="370">
          <cell r="B370">
            <v>3000</v>
          </cell>
          <cell r="C370" t="str">
            <v>JOAO VITOR LIMA DA SILVA</v>
          </cell>
        </row>
        <row r="371">
          <cell r="B371">
            <v>3002</v>
          </cell>
          <cell r="C371" t="str">
            <v>MANOELY FRANCA DE MELO SILVA</v>
          </cell>
        </row>
        <row r="372">
          <cell r="B372">
            <v>3003</v>
          </cell>
          <cell r="C372" t="str">
            <v>CAETANO SILVA DIAS</v>
          </cell>
        </row>
        <row r="373">
          <cell r="B373">
            <v>3004</v>
          </cell>
          <cell r="C373" t="str">
            <v>ITHALO IGOR DANTAS E SILVA</v>
          </cell>
        </row>
        <row r="374">
          <cell r="B374">
            <v>3012</v>
          </cell>
          <cell r="C374" t="str">
            <v>ESTELA FELIPE DE OLIVEIRA</v>
          </cell>
        </row>
        <row r="375">
          <cell r="B375">
            <v>3015</v>
          </cell>
          <cell r="C375" t="str">
            <v>MARIA DANIELLE DE SOUZA SANTOS</v>
          </cell>
        </row>
        <row r="376">
          <cell r="B376">
            <v>3016</v>
          </cell>
          <cell r="C376" t="str">
            <v>MARIANA SILVA MONTEIRO</v>
          </cell>
        </row>
        <row r="377">
          <cell r="B377">
            <v>3017</v>
          </cell>
          <cell r="C377" t="str">
            <v>RACHEL DOMINGOS DE A LEMOS</v>
          </cell>
        </row>
        <row r="378">
          <cell r="B378">
            <v>3019</v>
          </cell>
          <cell r="C378" t="str">
            <v>SUIANNE P PASSOS B MONTEIRO</v>
          </cell>
        </row>
        <row r="379">
          <cell r="B379">
            <v>3020</v>
          </cell>
          <cell r="C379" t="str">
            <v>GIVANICE MARIA MACHADO</v>
          </cell>
        </row>
        <row r="380">
          <cell r="B380">
            <v>3023</v>
          </cell>
          <cell r="C380" t="str">
            <v>SERGIO ARAUJO DE OLIVEIRA</v>
          </cell>
        </row>
        <row r="381">
          <cell r="B381">
            <v>3025</v>
          </cell>
          <cell r="C381" t="str">
            <v>MARIANA KAROLYNE G DE SOUZA</v>
          </cell>
        </row>
        <row r="382">
          <cell r="B382">
            <v>3027</v>
          </cell>
          <cell r="C382" t="str">
            <v>MARILIA MILENA R PIRES</v>
          </cell>
        </row>
        <row r="383">
          <cell r="B383">
            <v>3028</v>
          </cell>
          <cell r="C383" t="str">
            <v>KATIA RAQUEL DE A OLIVEIRA</v>
          </cell>
        </row>
        <row r="384">
          <cell r="B384">
            <v>3029</v>
          </cell>
          <cell r="C384" t="str">
            <v>RISOALDO DUARTE DA S JUNIOR</v>
          </cell>
        </row>
        <row r="385">
          <cell r="B385">
            <v>3031</v>
          </cell>
          <cell r="C385" t="str">
            <v>DENNYS LAPENDA FAGUNDES</v>
          </cell>
        </row>
        <row r="386">
          <cell r="B386">
            <v>3032</v>
          </cell>
          <cell r="C386" t="str">
            <v>KELEN CRISTINA DE AL F E SILVA</v>
          </cell>
        </row>
        <row r="387">
          <cell r="B387">
            <v>3036</v>
          </cell>
          <cell r="C387" t="str">
            <v>CECILIA REGINA DO N S CABRAL</v>
          </cell>
        </row>
        <row r="388">
          <cell r="B388">
            <v>3037</v>
          </cell>
          <cell r="C388" t="str">
            <v>JADON JORGE OLIVEIRA DA SILVA</v>
          </cell>
        </row>
        <row r="389">
          <cell r="B389">
            <v>3039</v>
          </cell>
          <cell r="C389" t="str">
            <v>CARLOS FREDERICO DOS SANTOS</v>
          </cell>
        </row>
        <row r="390">
          <cell r="B390">
            <v>3040</v>
          </cell>
          <cell r="C390" t="str">
            <v>LORENA ESTHER L M CAVALCANTI</v>
          </cell>
        </row>
        <row r="391">
          <cell r="B391">
            <v>3044</v>
          </cell>
          <cell r="C391" t="str">
            <v>THIANE NASCIMENTO PAIXAO</v>
          </cell>
        </row>
        <row r="392">
          <cell r="B392">
            <v>3045</v>
          </cell>
          <cell r="C392" t="str">
            <v>ANDRE VICTOR RODRIGUES FONSECA</v>
          </cell>
        </row>
        <row r="393">
          <cell r="B393">
            <v>3046</v>
          </cell>
          <cell r="C393" t="str">
            <v>RONALDO GOMINHO BISPO FILHO</v>
          </cell>
        </row>
        <row r="394">
          <cell r="B394">
            <v>3047</v>
          </cell>
          <cell r="C394" t="str">
            <v>SWEET GALLEGHER CAETANO COSTA</v>
          </cell>
        </row>
        <row r="395">
          <cell r="B395">
            <v>3049</v>
          </cell>
          <cell r="C395" t="str">
            <v>DEBORA GUEDES NERES</v>
          </cell>
        </row>
        <row r="396">
          <cell r="B396">
            <v>3052</v>
          </cell>
          <cell r="C396" t="str">
            <v>LEIDIANE CARLA L DE OLIVEIRA</v>
          </cell>
        </row>
        <row r="397">
          <cell r="B397">
            <v>3055</v>
          </cell>
          <cell r="C397" t="str">
            <v>ANA PAULA SABINO L DE SOUZA</v>
          </cell>
        </row>
        <row r="398">
          <cell r="B398">
            <v>3057</v>
          </cell>
          <cell r="C398" t="str">
            <v>YANNE TALITA PEREIRA CALIXTO</v>
          </cell>
        </row>
        <row r="399">
          <cell r="B399">
            <v>3061</v>
          </cell>
          <cell r="C399" t="str">
            <v>JOAO VICTOR RIBEIRO</v>
          </cell>
        </row>
        <row r="400">
          <cell r="B400">
            <v>3062</v>
          </cell>
          <cell r="C400" t="str">
            <v>GRAZIELE MARIA DA SILVA</v>
          </cell>
        </row>
        <row r="401">
          <cell r="B401">
            <v>3063</v>
          </cell>
          <cell r="C401" t="str">
            <v>DEYBISON AFONSO PEREIRA</v>
          </cell>
        </row>
        <row r="402">
          <cell r="B402">
            <v>3066</v>
          </cell>
          <cell r="C402" t="str">
            <v>GENIVAL F DA SILVA JUNIOR</v>
          </cell>
        </row>
        <row r="403">
          <cell r="B403">
            <v>3067</v>
          </cell>
          <cell r="C403" t="str">
            <v>EMANUELA AMELIA DE A  AGUIAR</v>
          </cell>
        </row>
        <row r="404">
          <cell r="B404">
            <v>3069</v>
          </cell>
          <cell r="C404" t="str">
            <v>ANDRE LUIS MOTA PIRES</v>
          </cell>
        </row>
        <row r="405">
          <cell r="B405">
            <v>3080</v>
          </cell>
          <cell r="C405" t="str">
            <v>ALICE JULIANA X DE PONTES</v>
          </cell>
        </row>
        <row r="406">
          <cell r="B406">
            <v>3081</v>
          </cell>
          <cell r="C406" t="str">
            <v>MAILTON NOBRE DE MEDEIROS</v>
          </cell>
        </row>
        <row r="407">
          <cell r="B407">
            <v>3084</v>
          </cell>
          <cell r="C407" t="str">
            <v>NATHALIA V DE A ITAPARICA</v>
          </cell>
        </row>
        <row r="408">
          <cell r="B408">
            <v>3085</v>
          </cell>
          <cell r="C408" t="str">
            <v>IVO LOURENCO DA SILVA</v>
          </cell>
        </row>
        <row r="409">
          <cell r="B409">
            <v>3086</v>
          </cell>
          <cell r="C409" t="str">
            <v>DIMAS CARDOSO CAMPOS</v>
          </cell>
        </row>
        <row r="410">
          <cell r="B410">
            <v>3092</v>
          </cell>
          <cell r="C410" t="str">
            <v>BETY ANNE DE A S CORDULA</v>
          </cell>
        </row>
        <row r="411">
          <cell r="B411">
            <v>3112</v>
          </cell>
          <cell r="C411" t="str">
            <v>DIEGO SCHMITH OLIVEIRA DE LIMA</v>
          </cell>
        </row>
        <row r="412">
          <cell r="B412">
            <v>3113</v>
          </cell>
          <cell r="C412" t="str">
            <v>CYNTHIA MARIA REGIS SIQUEIRA</v>
          </cell>
        </row>
        <row r="413">
          <cell r="B413">
            <v>3132</v>
          </cell>
          <cell r="C413" t="str">
            <v>TALITA ANDREIA MARTINS GONZAGA</v>
          </cell>
        </row>
        <row r="414">
          <cell r="B414">
            <v>3134</v>
          </cell>
          <cell r="C414" t="str">
            <v>ESTEVAN DE ALMEIDA FALCAO</v>
          </cell>
        </row>
        <row r="415">
          <cell r="B415">
            <v>3135</v>
          </cell>
          <cell r="C415" t="str">
            <v>RAFAEL DE MENEZES E S PIRES</v>
          </cell>
        </row>
        <row r="416">
          <cell r="B416">
            <v>3136</v>
          </cell>
          <cell r="C416" t="str">
            <v>ALEXANDER BEZERRA</v>
          </cell>
        </row>
        <row r="417">
          <cell r="B417">
            <v>3137</v>
          </cell>
          <cell r="C417" t="str">
            <v>JULIANA DE BARROS S LOPES DIAS</v>
          </cell>
        </row>
        <row r="418">
          <cell r="B418">
            <v>3138</v>
          </cell>
          <cell r="C418" t="str">
            <v>MANUELA SILVA DE LIMA B DA PAZ</v>
          </cell>
        </row>
        <row r="419">
          <cell r="B419">
            <v>3139</v>
          </cell>
          <cell r="C419" t="str">
            <v>JOAO ROBERTO  MACHADO ARAUJO</v>
          </cell>
        </row>
        <row r="420">
          <cell r="B420">
            <v>3141</v>
          </cell>
          <cell r="C420" t="str">
            <v>LIVIA QUEIROZ DE OLIVEIRA</v>
          </cell>
        </row>
        <row r="421">
          <cell r="B421">
            <v>3147</v>
          </cell>
          <cell r="C421" t="str">
            <v>ALZENIRA PEREIRA DA SILVA</v>
          </cell>
        </row>
        <row r="422">
          <cell r="B422">
            <v>3150</v>
          </cell>
          <cell r="C422" t="str">
            <v>BRUNA ALVES DE SOUSA</v>
          </cell>
        </row>
        <row r="423">
          <cell r="B423">
            <v>3152</v>
          </cell>
          <cell r="C423" t="str">
            <v>DANIEL CIRILO DOS SANTOS</v>
          </cell>
        </row>
        <row r="424">
          <cell r="B424">
            <v>3154</v>
          </cell>
          <cell r="C424" t="str">
            <v>DANIELLE D O A DE MIRANDA</v>
          </cell>
        </row>
        <row r="425">
          <cell r="B425">
            <v>3155</v>
          </cell>
          <cell r="C425" t="str">
            <v>DANIELLY R C DE LIRA</v>
          </cell>
        </row>
        <row r="426">
          <cell r="B426">
            <v>3156</v>
          </cell>
          <cell r="C426" t="str">
            <v>GILVANEIDE LAURENTINO MARTINS</v>
          </cell>
        </row>
        <row r="427">
          <cell r="B427">
            <v>3158</v>
          </cell>
          <cell r="C427" t="str">
            <v>HYWRE CESAR DE BRITO PINTO</v>
          </cell>
        </row>
        <row r="428">
          <cell r="B428">
            <v>3159</v>
          </cell>
          <cell r="C428" t="str">
            <v>JOSE ELIVELTON G DE OLIVEIRA</v>
          </cell>
        </row>
        <row r="429">
          <cell r="B429">
            <v>3160</v>
          </cell>
          <cell r="C429" t="str">
            <v>LUCIANNA NUNES LIRA</v>
          </cell>
        </row>
        <row r="430">
          <cell r="B430">
            <v>3164</v>
          </cell>
          <cell r="C430" t="str">
            <v>MONIQUE FERRAZ PEREIRA</v>
          </cell>
        </row>
        <row r="431">
          <cell r="B431">
            <v>3165</v>
          </cell>
          <cell r="C431" t="str">
            <v>PATRICIA SERPA PEIXOTO</v>
          </cell>
        </row>
        <row r="432">
          <cell r="B432">
            <v>3167</v>
          </cell>
          <cell r="C432" t="str">
            <v>POLYANA BEZERRA SOUTO SANTOS</v>
          </cell>
        </row>
        <row r="433">
          <cell r="B433">
            <v>3169</v>
          </cell>
          <cell r="C433" t="str">
            <v>RENATA BEZERRA DA SILVA</v>
          </cell>
        </row>
        <row r="434">
          <cell r="B434">
            <v>3171</v>
          </cell>
          <cell r="C434" t="str">
            <v>ROSY KELLY LIMA DA S PIMENTEL</v>
          </cell>
        </row>
        <row r="435">
          <cell r="B435">
            <v>3172</v>
          </cell>
          <cell r="C435" t="str">
            <v>SAVIO BARCELOS DE MELO</v>
          </cell>
        </row>
        <row r="436">
          <cell r="B436">
            <v>3173</v>
          </cell>
          <cell r="C436" t="str">
            <v>TARCILLA CANDIDA DO NASCIMENTO</v>
          </cell>
        </row>
        <row r="437">
          <cell r="B437">
            <v>3174</v>
          </cell>
          <cell r="C437" t="str">
            <v>TIAGO QUEIROZ ROCHA DA COSTA</v>
          </cell>
        </row>
        <row r="438">
          <cell r="B438">
            <v>3175</v>
          </cell>
          <cell r="C438" t="str">
            <v>VIVIANE SOARES DE JESUS</v>
          </cell>
        </row>
        <row r="439">
          <cell r="B439">
            <v>3177</v>
          </cell>
          <cell r="C439" t="str">
            <v>DEMOSTENES FIGUEIREDO DE SOUSA</v>
          </cell>
        </row>
        <row r="440">
          <cell r="B440">
            <v>3178</v>
          </cell>
          <cell r="C440" t="str">
            <v>HOSANA SUELEM S DE MIRANDA</v>
          </cell>
        </row>
        <row r="441">
          <cell r="B441">
            <v>3180</v>
          </cell>
          <cell r="C441" t="str">
            <v>CAIO CESAR DE A R SILVA</v>
          </cell>
        </row>
        <row r="442">
          <cell r="B442">
            <v>3182</v>
          </cell>
          <cell r="C442" t="str">
            <v>VANELLY FERREIRA DE SOUZA</v>
          </cell>
        </row>
        <row r="443">
          <cell r="B443">
            <v>3183</v>
          </cell>
          <cell r="C443" t="str">
            <v>DALETE VICENTE DE LIMA</v>
          </cell>
        </row>
        <row r="444">
          <cell r="B444">
            <v>3193</v>
          </cell>
          <cell r="C444" t="str">
            <v>THAMYRIS FERREIRA SANTOS</v>
          </cell>
        </row>
        <row r="445">
          <cell r="B445">
            <v>3194</v>
          </cell>
          <cell r="C445" t="str">
            <v>ODAYANNA KESSY F MONTEIRO</v>
          </cell>
        </row>
        <row r="446">
          <cell r="B446">
            <v>3201</v>
          </cell>
          <cell r="C446" t="str">
            <v>LUCIENE TORRES GALINDO DE MELO</v>
          </cell>
        </row>
        <row r="447">
          <cell r="B447">
            <v>3206</v>
          </cell>
          <cell r="C447" t="str">
            <v>MARCELO JOSE XIMENES MENELAU</v>
          </cell>
        </row>
        <row r="448">
          <cell r="B448">
            <v>3208</v>
          </cell>
          <cell r="C448" t="str">
            <v>FABIOLA LAPORTE DE A TRINDADE</v>
          </cell>
        </row>
        <row r="449">
          <cell r="B449">
            <v>3210</v>
          </cell>
          <cell r="C449" t="str">
            <v>GILVANIA MARIA DE S MENDES</v>
          </cell>
        </row>
        <row r="450">
          <cell r="B450">
            <v>3220</v>
          </cell>
          <cell r="C450" t="str">
            <v>RENATA RODRIGUES C DE MELO</v>
          </cell>
        </row>
        <row r="451">
          <cell r="B451">
            <v>3221</v>
          </cell>
          <cell r="C451" t="str">
            <v>MARIA ERLANI BARBOSA SILVA</v>
          </cell>
        </row>
        <row r="452">
          <cell r="B452">
            <v>3228</v>
          </cell>
          <cell r="C452" t="str">
            <v>RENATO VELOSO LINO DE OLIVEIRA</v>
          </cell>
        </row>
        <row r="453">
          <cell r="B453">
            <v>3229</v>
          </cell>
          <cell r="C453" t="str">
            <v>WELTON FERNANDES DE PAULA</v>
          </cell>
        </row>
        <row r="454">
          <cell r="B454">
            <v>3230</v>
          </cell>
          <cell r="C454" t="str">
            <v>GILMAR JORGE DE OLIVEIRA FILHO</v>
          </cell>
        </row>
        <row r="455">
          <cell r="B455">
            <v>3232</v>
          </cell>
          <cell r="C455" t="str">
            <v>MARCOS ANTONIO SILVA DE LIMA</v>
          </cell>
        </row>
        <row r="456">
          <cell r="B456">
            <v>3233</v>
          </cell>
          <cell r="C456" t="str">
            <v>MARIANA JOYCE BEZERRA DA SILVA</v>
          </cell>
        </row>
        <row r="457">
          <cell r="B457">
            <v>3234</v>
          </cell>
          <cell r="C457" t="str">
            <v>SANDRO FERREIRA BEZERRA</v>
          </cell>
        </row>
        <row r="458">
          <cell r="B458">
            <v>3237</v>
          </cell>
          <cell r="C458" t="str">
            <v>LIVIA MARIA DE MORAES</v>
          </cell>
        </row>
        <row r="459">
          <cell r="B459">
            <v>3241</v>
          </cell>
          <cell r="C459" t="str">
            <v>EDNALDO LUIZ TRAJANO</v>
          </cell>
        </row>
        <row r="460">
          <cell r="B460">
            <v>3242</v>
          </cell>
          <cell r="C460" t="str">
            <v>CLAUDIO HENRIQUE G DE OLIVEIRA</v>
          </cell>
        </row>
        <row r="461">
          <cell r="B461">
            <v>3243</v>
          </cell>
          <cell r="C461" t="str">
            <v>FLAVIO CLAUDEVAN DE G AMANCIO</v>
          </cell>
        </row>
        <row r="462">
          <cell r="B462">
            <v>3245</v>
          </cell>
          <cell r="C462" t="str">
            <v>EUGENIO PACELLI R DE ARAUJO</v>
          </cell>
        </row>
        <row r="463">
          <cell r="B463">
            <v>3247</v>
          </cell>
          <cell r="C463" t="str">
            <v>LEONARDO ARAUJO PAES BARRETO</v>
          </cell>
        </row>
        <row r="464">
          <cell r="B464">
            <v>3248</v>
          </cell>
          <cell r="C464" t="str">
            <v>TARCISIO LAUREANO DOS SANTOS</v>
          </cell>
        </row>
        <row r="465">
          <cell r="B465">
            <v>3249</v>
          </cell>
          <cell r="C465" t="str">
            <v>LUCIANA MARIA BASTO DE AQUINO</v>
          </cell>
        </row>
        <row r="466">
          <cell r="B466">
            <v>3250</v>
          </cell>
          <cell r="C466" t="str">
            <v>GERMANA DE MELO LOBO FREIRE</v>
          </cell>
        </row>
        <row r="467">
          <cell r="B467">
            <v>3256</v>
          </cell>
          <cell r="C467" t="str">
            <v>JOAO ALFREDO SOARES DE AVELLAR</v>
          </cell>
        </row>
        <row r="468">
          <cell r="B468">
            <v>3257</v>
          </cell>
          <cell r="C468" t="str">
            <v>JAELLESON ELIAS DE SIQUEIRA</v>
          </cell>
        </row>
        <row r="469">
          <cell r="B469">
            <v>3258</v>
          </cell>
          <cell r="C469" t="str">
            <v>TIAGO CHAVIER GONCALVES</v>
          </cell>
        </row>
        <row r="470">
          <cell r="B470">
            <v>3259</v>
          </cell>
          <cell r="C470" t="str">
            <v>ISIS RUANA PARENTE GONCALVES</v>
          </cell>
        </row>
        <row r="471">
          <cell r="B471">
            <v>3260</v>
          </cell>
          <cell r="C471" t="str">
            <v>LAMARTINE LYRA CRUZ</v>
          </cell>
        </row>
        <row r="472">
          <cell r="B472">
            <v>3261</v>
          </cell>
          <cell r="C472" t="str">
            <v>JOSE EDUARDO GUEDES DE ANDRADE</v>
          </cell>
        </row>
        <row r="473">
          <cell r="B473">
            <v>3262</v>
          </cell>
          <cell r="C473" t="str">
            <v>EDIVALDO MANOEL DA SILVA FILHO</v>
          </cell>
        </row>
        <row r="474">
          <cell r="B474">
            <v>3263</v>
          </cell>
          <cell r="C474" t="str">
            <v>ANA CECILIA DE SENA T SOUZA</v>
          </cell>
        </row>
        <row r="475">
          <cell r="B475">
            <v>3278</v>
          </cell>
          <cell r="C475" t="str">
            <v>FILIPE JOSE C F AMORIM</v>
          </cell>
        </row>
        <row r="476">
          <cell r="B476">
            <v>3281</v>
          </cell>
          <cell r="C476" t="str">
            <v>PAULO AUGUSTO DA SILVA</v>
          </cell>
        </row>
        <row r="477">
          <cell r="B477">
            <v>3283</v>
          </cell>
          <cell r="C477" t="str">
            <v>MANUELA A DE SENA L VENTURA</v>
          </cell>
        </row>
        <row r="478">
          <cell r="B478">
            <v>3287</v>
          </cell>
          <cell r="C478" t="str">
            <v>FABIO HENRIQUE IZAIAS D MACEDO</v>
          </cell>
        </row>
        <row r="479">
          <cell r="B479">
            <v>3288</v>
          </cell>
          <cell r="C479" t="str">
            <v>SOFIA RODRIGUES DE F M COSTA</v>
          </cell>
        </row>
        <row r="480">
          <cell r="B480">
            <v>3289</v>
          </cell>
          <cell r="C480" t="str">
            <v>JOSE NIVALDO BRAYNER DE ARAUJO</v>
          </cell>
        </row>
        <row r="481">
          <cell r="B481">
            <v>3295</v>
          </cell>
          <cell r="C481" t="str">
            <v>NADIELLY LAYSSA DE LIMA SILVA</v>
          </cell>
        </row>
        <row r="482">
          <cell r="B482">
            <v>3304</v>
          </cell>
          <cell r="C482" t="str">
            <v>CARLOS ALBERTO DE ARAUJO FILHO</v>
          </cell>
        </row>
        <row r="483">
          <cell r="B483">
            <v>3312</v>
          </cell>
          <cell r="C483" t="str">
            <v>DIMAS PEREIRA DANTAS</v>
          </cell>
        </row>
        <row r="484">
          <cell r="B484">
            <v>3314</v>
          </cell>
          <cell r="C484" t="str">
            <v>LUIZ ANTONIO GRANJA DE MENEZES</v>
          </cell>
        </row>
        <row r="485">
          <cell r="B485">
            <v>3316</v>
          </cell>
          <cell r="C485" t="str">
            <v>MAYARA CRISTINA NUNES DE LIRA</v>
          </cell>
        </row>
        <row r="486">
          <cell r="B486">
            <v>3317</v>
          </cell>
          <cell r="C486" t="str">
            <v>KATIA CRISTINA B DA SILVA</v>
          </cell>
        </row>
        <row r="487">
          <cell r="B487">
            <v>3318</v>
          </cell>
          <cell r="C487" t="str">
            <v>ROBERTA L DE S S APOLINARIO</v>
          </cell>
        </row>
        <row r="488">
          <cell r="B488">
            <v>3319</v>
          </cell>
          <cell r="C488" t="str">
            <v>MARIA EMILIA DE A S E SILVA</v>
          </cell>
        </row>
        <row r="489">
          <cell r="B489">
            <v>3322</v>
          </cell>
          <cell r="C489" t="str">
            <v>JOSEFINA DA SILVA RODRIGUES</v>
          </cell>
        </row>
        <row r="490">
          <cell r="B490">
            <v>3324</v>
          </cell>
          <cell r="C490" t="str">
            <v>ANDRE LUIZ DE MOURA MELO</v>
          </cell>
        </row>
        <row r="491">
          <cell r="B491">
            <v>3325</v>
          </cell>
          <cell r="C491" t="str">
            <v>MANOEL DE LIMA BARBOSA</v>
          </cell>
        </row>
        <row r="492">
          <cell r="B492">
            <v>3327</v>
          </cell>
          <cell r="C492" t="str">
            <v>NATALIA DOURADO DA FONTE</v>
          </cell>
        </row>
        <row r="493">
          <cell r="B493">
            <v>3328</v>
          </cell>
          <cell r="C493" t="str">
            <v>VINICIUS JOSE OLIVEIRA D SOUSA</v>
          </cell>
        </row>
        <row r="494">
          <cell r="B494">
            <v>3329</v>
          </cell>
          <cell r="C494" t="str">
            <v>KLEBIA VIEIRA SANTOS DE LEMOS</v>
          </cell>
        </row>
        <row r="495">
          <cell r="B495">
            <v>3333</v>
          </cell>
          <cell r="C495" t="str">
            <v>JOSE HIGO MARQUES RENER</v>
          </cell>
        </row>
        <row r="496">
          <cell r="B496">
            <v>3336</v>
          </cell>
          <cell r="C496" t="str">
            <v>MICHELLI HELENA LIMA DA SILVA</v>
          </cell>
        </row>
        <row r="497">
          <cell r="B497">
            <v>3338</v>
          </cell>
          <cell r="C497" t="str">
            <v>IAN THIAGO DE LIMA BARBOSA</v>
          </cell>
        </row>
        <row r="498">
          <cell r="B498">
            <v>3339</v>
          </cell>
          <cell r="C498" t="str">
            <v>ANA CAROLINA CALLAND ROSA</v>
          </cell>
        </row>
        <row r="499">
          <cell r="B499">
            <v>3340</v>
          </cell>
          <cell r="C499" t="str">
            <v>SANDRO MARQUES TEIXEIRA</v>
          </cell>
        </row>
        <row r="500">
          <cell r="B500">
            <v>3341</v>
          </cell>
          <cell r="C500" t="str">
            <v>JOSE VICTOR M A BARBOSA</v>
          </cell>
        </row>
        <row r="501">
          <cell r="B501">
            <v>3343</v>
          </cell>
          <cell r="C501" t="str">
            <v>MARCELO MONTEIRO DE C. FILHO</v>
          </cell>
        </row>
        <row r="502">
          <cell r="B502">
            <v>3344</v>
          </cell>
          <cell r="C502" t="str">
            <v>JEANE DE ALMEIDA C REVOREDO</v>
          </cell>
        </row>
        <row r="503">
          <cell r="B503">
            <v>3345</v>
          </cell>
          <cell r="C503" t="str">
            <v>ELIZABETE BARBOSA W D OLIVEIRA</v>
          </cell>
        </row>
        <row r="504">
          <cell r="B504">
            <v>3346</v>
          </cell>
          <cell r="C504" t="str">
            <v>EMANOELLA RAFAELA D S A SILVA</v>
          </cell>
        </row>
        <row r="505">
          <cell r="B505">
            <v>3348</v>
          </cell>
          <cell r="C505" t="str">
            <v>KARLA FERREIRA DA SILVA</v>
          </cell>
        </row>
        <row r="506">
          <cell r="B506">
            <v>3349</v>
          </cell>
          <cell r="C506" t="str">
            <v>NILZA PEREIRA DA SILVA</v>
          </cell>
        </row>
        <row r="507">
          <cell r="B507">
            <v>3351</v>
          </cell>
          <cell r="C507" t="str">
            <v>SIMONE ARAUJO DE ALMEIDA</v>
          </cell>
        </row>
        <row r="508">
          <cell r="B508">
            <v>3352</v>
          </cell>
          <cell r="C508" t="str">
            <v>CARLA SABRINA DE FREITAS LIMA</v>
          </cell>
        </row>
        <row r="509">
          <cell r="B509">
            <v>3353</v>
          </cell>
          <cell r="C509" t="str">
            <v>LUCIO ANDRE DA SILVA</v>
          </cell>
        </row>
        <row r="510">
          <cell r="B510">
            <v>3354</v>
          </cell>
          <cell r="C510" t="str">
            <v>ADRIANA BASILIO DA SILVA</v>
          </cell>
        </row>
        <row r="511">
          <cell r="B511">
            <v>3355</v>
          </cell>
          <cell r="C511" t="str">
            <v>ANA CAROLINE GOMES PEREIRA</v>
          </cell>
        </row>
        <row r="512">
          <cell r="B512">
            <v>3356</v>
          </cell>
          <cell r="C512" t="str">
            <v>MARIA GABRIELLY DE S SANTOS</v>
          </cell>
        </row>
        <row r="513">
          <cell r="B513">
            <v>3358</v>
          </cell>
          <cell r="C513" t="str">
            <v>SERGIO LUIZ DE NORONHA</v>
          </cell>
        </row>
        <row r="514">
          <cell r="B514">
            <v>3359</v>
          </cell>
          <cell r="C514" t="str">
            <v>ALICE ANA BARBOSA ROSENDO</v>
          </cell>
        </row>
        <row r="515">
          <cell r="B515">
            <v>3361</v>
          </cell>
          <cell r="C515" t="str">
            <v>DANIELLY C. DO NASCIMENTO</v>
          </cell>
        </row>
        <row r="516">
          <cell r="B516">
            <v>3362</v>
          </cell>
          <cell r="C516" t="str">
            <v>LEANDRA NASCIMENTO ESTEFANIO</v>
          </cell>
        </row>
        <row r="517">
          <cell r="B517">
            <v>3363</v>
          </cell>
          <cell r="C517" t="str">
            <v>MARIA JULIA R C DE OLIVEIRA</v>
          </cell>
        </row>
        <row r="518">
          <cell r="B518">
            <v>3364</v>
          </cell>
          <cell r="C518" t="str">
            <v>ADRIANO JOSE MARTINS DA SILVA</v>
          </cell>
        </row>
        <row r="519">
          <cell r="B519">
            <v>3365</v>
          </cell>
          <cell r="C519" t="str">
            <v>ANA LUIZA VELOSO DE O L COSTA</v>
          </cell>
        </row>
        <row r="520">
          <cell r="B520">
            <v>3366</v>
          </cell>
          <cell r="C520" t="str">
            <v>JOSE RICARDO OLIVEIRA CHAGAS</v>
          </cell>
        </row>
        <row r="521">
          <cell r="B521">
            <v>3367</v>
          </cell>
          <cell r="C521" t="str">
            <v>ROBERTA BARBOSA  DE A PACHECO</v>
          </cell>
        </row>
        <row r="522">
          <cell r="B522">
            <v>3368</v>
          </cell>
          <cell r="C522" t="str">
            <v>RODRIGO DE MIRANDA F GOMES</v>
          </cell>
        </row>
        <row r="523">
          <cell r="B523">
            <v>8249</v>
          </cell>
          <cell r="C523" t="str">
            <v>SELMA BEZERRA DE CARVALHO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i.pe.gov.br/sei/controlador.php?acao=arvore_visualizar&amp;acao_origem=procedimento_visualizar&amp;id_procedimento=17563151&amp;infra_sistema=100000100&amp;infra_unidade_atual=110007853&amp;infra_hash=5ce0ea3a0f3c938c27638ef96dc3e14a997892a795f7a82fd269b2ad5dc86243" TargetMode="External"/><Relationship Id="rId13" Type="http://schemas.openxmlformats.org/officeDocument/2006/relationships/hyperlink" Target="https://sei.pe.gov.br/sei/controlador.php?acao=arvore_visualizar&amp;acao_origem=procedimento_visualizar&amp;id_procedimento=19051384&amp;infra_sistema=100000100&amp;infra_unidade_atual=110007853&amp;infra_hash=59ed74325896c6d8c3f9792b1c8a8f3426947f8fb60558d5de6f647b95a04d59" TargetMode="External"/><Relationship Id="rId3" Type="http://schemas.openxmlformats.org/officeDocument/2006/relationships/hyperlink" Target="https://sei.pe.gov.br/sei/controlador.php?acao=arvore_visualizar&amp;acao_origem=procedimento_visualizar&amp;id_procedimento=18522766&amp;infra_sistema=100000100&amp;infra_unidade_atual=110007853&amp;infra_hash=ee3b477665ab01edf07342e30f0441c3f2ff4b8618e09af0efa76eb1777d3b5c" TargetMode="External"/><Relationship Id="rId7" Type="http://schemas.openxmlformats.org/officeDocument/2006/relationships/hyperlink" Target="https://sei.pe.gov.br/sei/controlador.php?acao=arvore_visualizar&amp;acao_origem=procedimento_visualizar&amp;id_procedimento=18638176&amp;infra_sistema=100000100&amp;infra_unidade_atual=110007853&amp;infra_hash=f1cee7add9ee6c6d2c85078ad28c285e88067cd83f604d435605decd29881884" TargetMode="External"/><Relationship Id="rId12" Type="http://schemas.openxmlformats.org/officeDocument/2006/relationships/hyperlink" Target="https://sei.pe.gov.br/sei/controlador.php?acao=arvore_visualizar&amp;acao_origem=procedimento_visualizar&amp;id_procedimento=18943912&amp;infra_sistema=100000100&amp;infra_unidade_atual=110007853&amp;infra_hash=da7766d0d71518d18eee0653f7ff8cf9fae5db4152bd960dcdb07a33c74ab9b9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ei.pe.gov.br/sei/controlador.php?acao=arvore_visualizar&amp;acao_origem=procedimento_visualizar&amp;id_procedimento=13756425&amp;infra_sistema=100000100&amp;infra_unidade_atual=110007853&amp;infra_hash=9dbb610731f16ef5185d6c7f98e0fa4c5203be1eeceb0cc8f08dfdded396de0d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sei.pe.gov.br/sei/controlador.php?acao=arvore_visualizar&amp;acao_origem=procedimento_visualizar&amp;id_procedimento=14827843&amp;infra_sistema=100000100&amp;infra_unidade_atual=110007853&amp;infra_hash=f32aa84395b69b45254841c648fe35fd450cbfed5583941115e5448f92298c6c" TargetMode="External"/><Relationship Id="rId6" Type="http://schemas.openxmlformats.org/officeDocument/2006/relationships/hyperlink" Target="https://sei.pe.gov.br/sei/controlador.php?acao=arvore_visualizar&amp;acao_origem=procedimento_visualizar&amp;id_procedimento=18699049&amp;infra_sistema=100000100&amp;infra_unidade_atual=110007853&amp;infra_hash=b888a0637215794dec0af3bf5f7aa8a56929456e496ed1438dfb2939652d48a2" TargetMode="External"/><Relationship Id="rId11" Type="http://schemas.openxmlformats.org/officeDocument/2006/relationships/hyperlink" Target="https://sei.pe.gov.br/sei/controlador.php?acao=arvore_visualizar&amp;acao_origem=procedimento_visualizar&amp;id_procedimento=15795807&amp;infra_sistema=100000100&amp;infra_unidade_atual=110007853&amp;infra_hash=1ed90a91d205ef2400a117b25b00f181234638c7678d2a99fdda5b949f2f06d6" TargetMode="External"/><Relationship Id="rId5" Type="http://schemas.openxmlformats.org/officeDocument/2006/relationships/hyperlink" Target="https://sei.pe.gov.br/sei/controlador.php?acao=arvore_visualizar&amp;acao_origem=procedimento_visualizar&amp;id_procedimento=17720588&amp;infra_sistema=100000100&amp;infra_unidade_atual=110007853&amp;infra_hash=013a9dd4aa47658524a08e3e11f2b55061c1f9b6267a0b5e4cfdcfcadc49ba4e" TargetMode="External"/><Relationship Id="rId15" Type="http://schemas.openxmlformats.org/officeDocument/2006/relationships/hyperlink" Target="https://sei.pe.gov.br/sei/controlador.php?acao=arvore_visualizar&amp;acao_origem=procedimento_visualizar&amp;id_procedimento=19402829&amp;infra_sistema=100000100&amp;infra_unidade_atual=110007853&amp;infra_hash=d96b6cb2755174a96aff7ab3cfe3e04eab07575cdbb788685e2a5427d723de4a" TargetMode="External"/><Relationship Id="rId10" Type="http://schemas.openxmlformats.org/officeDocument/2006/relationships/hyperlink" Target="https://sei.pe.gov.br/sei/controlador.php?acao=arvore_visualizar&amp;acao_origem=procedimento_visualizar&amp;id_procedimento=18930271&amp;infra_sistema=100000100&amp;infra_unidade_atual=110007853&amp;infra_hash=23236b160f67bca19e7117494fcb4c75a9ae26f3d142db4de874df9ba7a52ad1" TargetMode="External"/><Relationship Id="rId4" Type="http://schemas.openxmlformats.org/officeDocument/2006/relationships/hyperlink" Target="https://sei.pe.gov.br/sei/controlador.php?acao=arvore_visualizar&amp;acao_origem=procedimento_visualizar&amp;id_procedimento=17720588&amp;infra_sistema=100000100&amp;infra_unidade_atual=110007853&amp;infra_hash=013a9dd4aa47658524a08e3e11f2b55061c1f9b6267a0b5e4cfdcfcadc49ba4e" TargetMode="External"/><Relationship Id="rId9" Type="http://schemas.openxmlformats.org/officeDocument/2006/relationships/hyperlink" Target="https://sei.pe.gov.br/sei/controlador.php?acao=arvore_visualizar&amp;acao_origem=procedimento_visualizar&amp;id_procedimento=18725951&amp;infra_sistema=100000100&amp;infra_unidade_atual=110007853&amp;infra_hash=02197c71443c78ccadc795cb74a3a206845331907d39fab849dc8c6e732d5e4b" TargetMode="External"/><Relationship Id="rId14" Type="http://schemas.openxmlformats.org/officeDocument/2006/relationships/hyperlink" Target="https://sei.pe.gov.br/sei/controlador.php?acao=arvore_visualizar&amp;acao_origem=procedimento_visualizar&amp;id_procedimento=19350072&amp;infra_sistema=100000100&amp;infra_unidade_atual=110007853&amp;infra_hash=796c651d2f03627259f3335a3d024e26dfad04e441d652e784ae87bbd882ffb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9"/>
  <sheetViews>
    <sheetView zoomScale="70" zoomScaleNormal="70" workbookViewId="0">
      <selection activeCell="M6" sqref="M6"/>
    </sheetView>
  </sheetViews>
  <sheetFormatPr defaultRowHeight="15"/>
  <cols>
    <col min="1" max="1" width="9.42578125" style="12" customWidth="1"/>
    <col min="2" max="2" width="9" customWidth="1"/>
    <col min="3" max="3" width="11.28515625" customWidth="1"/>
    <col min="4" max="4" width="49.85546875" customWidth="1"/>
    <col min="5" max="5" width="15.28515625" style="12" bestFit="1" customWidth="1"/>
    <col min="6" max="6" width="55.5703125" style="12" customWidth="1"/>
    <col min="7" max="7" width="13.85546875" style="83" customWidth="1"/>
    <col min="8" max="8" width="63.42578125" customWidth="1"/>
    <col min="9" max="9" width="14.5703125" style="9" customWidth="1"/>
    <col min="10" max="10" width="16" customWidth="1"/>
    <col min="11" max="11" width="15.42578125" customWidth="1"/>
    <col min="12" max="12" width="10.7109375" bestFit="1" customWidth="1"/>
    <col min="13" max="13" width="18.140625" customWidth="1"/>
    <col min="14" max="14" width="12.42578125" bestFit="1" customWidth="1"/>
    <col min="15" max="15" width="10.140625" hidden="1" customWidth="1"/>
    <col min="16" max="16" width="9.140625" style="56"/>
  </cols>
  <sheetData>
    <row r="1" spans="1:16" ht="31.5" customHeight="1">
      <c r="A1" s="557" t="s">
        <v>0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</row>
    <row r="2" spans="1:16" s="9" customFormat="1" ht="31.5" customHeight="1">
      <c r="A2" s="557"/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P2" s="56"/>
    </row>
    <row r="3" spans="1:16" s="9" customFormat="1" ht="21" customHeight="1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P3" s="56"/>
    </row>
    <row r="4" spans="1:16">
      <c r="A4" s="168"/>
      <c r="B4" s="558"/>
      <c r="C4" s="558"/>
      <c r="D4" s="558"/>
      <c r="E4" s="558"/>
      <c r="F4" s="558"/>
      <c r="G4" s="558"/>
      <c r="H4" s="558"/>
      <c r="I4" s="558"/>
      <c r="J4" s="558"/>
      <c r="K4" s="1"/>
      <c r="L4" s="1"/>
      <c r="M4" s="1"/>
      <c r="N4" s="1"/>
    </row>
    <row r="5" spans="1:16" ht="15.75" thickBot="1">
      <c r="A5" s="216" t="s">
        <v>1</v>
      </c>
      <c r="B5" s="1"/>
      <c r="C5" s="1"/>
      <c r="D5" s="1"/>
      <c r="E5" s="13"/>
      <c r="F5" s="13"/>
      <c r="G5" s="13"/>
      <c r="H5" s="1"/>
      <c r="I5" s="1"/>
      <c r="J5" s="202"/>
      <c r="K5" s="1"/>
      <c r="L5" s="1"/>
      <c r="M5" s="560" t="s">
        <v>984</v>
      </c>
      <c r="N5" s="560"/>
    </row>
    <row r="6" spans="1:16" s="186" customFormat="1" ht="30.75" thickBot="1">
      <c r="A6" s="287" t="s">
        <v>2</v>
      </c>
      <c r="B6" s="288" t="s">
        <v>764</v>
      </c>
      <c r="C6" s="288" t="s">
        <v>4</v>
      </c>
      <c r="D6" s="288" t="s">
        <v>5</v>
      </c>
      <c r="E6" s="288" t="s">
        <v>6</v>
      </c>
      <c r="F6" s="288" t="s">
        <v>7</v>
      </c>
      <c r="G6" s="288" t="s">
        <v>237</v>
      </c>
      <c r="H6" s="288" t="s">
        <v>8</v>
      </c>
      <c r="I6" s="288" t="s">
        <v>308</v>
      </c>
      <c r="J6" s="289" t="s">
        <v>230</v>
      </c>
      <c r="K6" s="289" t="s">
        <v>9</v>
      </c>
      <c r="L6" s="290" t="s">
        <v>10</v>
      </c>
      <c r="M6" s="291" t="s">
        <v>11</v>
      </c>
      <c r="N6" s="293" t="s">
        <v>12</v>
      </c>
      <c r="O6" s="292" t="s">
        <v>687</v>
      </c>
      <c r="P6" s="188"/>
    </row>
    <row r="7" spans="1:16" s="186" customFormat="1" ht="19.5" thickBot="1">
      <c r="A7" s="312" t="s">
        <v>783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286"/>
      <c r="P7" s="188"/>
    </row>
    <row r="8" spans="1:16" s="191" customFormat="1">
      <c r="A8" s="295">
        <v>1</v>
      </c>
      <c r="B8" s="346">
        <v>3383</v>
      </c>
      <c r="C8" s="139" t="s">
        <v>13</v>
      </c>
      <c r="D8" s="11" t="s">
        <v>908</v>
      </c>
      <c r="E8" s="127">
        <v>44260</v>
      </c>
      <c r="F8" s="139" t="s">
        <v>909</v>
      </c>
      <c r="G8" s="139" t="s">
        <v>238</v>
      </c>
      <c r="H8" s="128" t="s">
        <v>59</v>
      </c>
      <c r="I8" s="128" t="s">
        <v>306</v>
      </c>
      <c r="J8" s="129">
        <v>2658.56</v>
      </c>
      <c r="K8" s="129">
        <v>10634.24</v>
      </c>
      <c r="L8" s="129">
        <f>J8+K8</f>
        <v>13292.8</v>
      </c>
      <c r="M8" s="126" t="s">
        <v>95</v>
      </c>
      <c r="N8" s="209">
        <v>44260</v>
      </c>
      <c r="O8" s="294" t="s">
        <v>688</v>
      </c>
      <c r="P8" s="188"/>
    </row>
    <row r="9" spans="1:16" s="191" customFormat="1">
      <c r="A9" s="149">
        <f>A8+1</f>
        <v>2</v>
      </c>
      <c r="B9" s="162">
        <v>3092</v>
      </c>
      <c r="C9" s="131" t="s">
        <v>13</v>
      </c>
      <c r="D9" s="131" t="s">
        <v>114</v>
      </c>
      <c r="E9" s="132">
        <v>42058</v>
      </c>
      <c r="F9" s="140" t="s">
        <v>252</v>
      </c>
      <c r="G9" s="140" t="s">
        <v>239</v>
      </c>
      <c r="H9" s="133" t="s">
        <v>253</v>
      </c>
      <c r="I9" s="133" t="s">
        <v>304</v>
      </c>
      <c r="J9" s="134">
        <v>2392.6999999999998</v>
      </c>
      <c r="K9" s="134">
        <v>9570.82</v>
      </c>
      <c r="L9" s="134">
        <f>J9+K9</f>
        <v>11963.52</v>
      </c>
      <c r="M9" s="131" t="s">
        <v>95</v>
      </c>
      <c r="N9" s="203">
        <v>42521</v>
      </c>
      <c r="O9" s="294"/>
      <c r="P9" s="188"/>
    </row>
    <row r="10" spans="1:16" s="191" customFormat="1">
      <c r="A10" s="149">
        <f>A9+1</f>
        <v>3</v>
      </c>
      <c r="B10" s="162">
        <v>3289</v>
      </c>
      <c r="C10" s="131" t="s">
        <v>13</v>
      </c>
      <c r="D10" s="131" t="s">
        <v>658</v>
      </c>
      <c r="E10" s="132">
        <v>42888</v>
      </c>
      <c r="F10" s="140" t="s">
        <v>96</v>
      </c>
      <c r="G10" s="140" t="s">
        <v>239</v>
      </c>
      <c r="H10" s="133" t="s">
        <v>97</v>
      </c>
      <c r="I10" s="133" t="s">
        <v>303</v>
      </c>
      <c r="J10" s="134">
        <v>2392.6999999999998</v>
      </c>
      <c r="K10" s="134">
        <v>9570.82</v>
      </c>
      <c r="L10" s="134">
        <f>J10+K10</f>
        <v>11963.52</v>
      </c>
      <c r="M10" s="131" t="s">
        <v>95</v>
      </c>
      <c r="N10" s="203">
        <v>43108</v>
      </c>
      <c r="O10" s="294" t="s">
        <v>688</v>
      </c>
      <c r="P10" s="188"/>
    </row>
    <row r="11" spans="1:16" s="191" customFormat="1">
      <c r="A11" s="149">
        <f>A10+1</f>
        <v>4</v>
      </c>
      <c r="B11" s="162">
        <v>3358</v>
      </c>
      <c r="C11" s="131" t="s">
        <v>13</v>
      </c>
      <c r="D11" s="131" t="s">
        <v>762</v>
      </c>
      <c r="E11" s="132">
        <v>43501</v>
      </c>
      <c r="F11" s="140" t="s">
        <v>93</v>
      </c>
      <c r="G11" s="140" t="s">
        <v>239</v>
      </c>
      <c r="H11" s="133" t="s">
        <v>94</v>
      </c>
      <c r="I11" s="133" t="s">
        <v>309</v>
      </c>
      <c r="J11" s="134">
        <v>2392.6999999999998</v>
      </c>
      <c r="K11" s="134">
        <v>9570.82</v>
      </c>
      <c r="L11" s="134">
        <f>J11+K11</f>
        <v>11963.52</v>
      </c>
      <c r="M11" s="131" t="s">
        <v>95</v>
      </c>
      <c r="N11" s="203">
        <v>43657</v>
      </c>
      <c r="O11" s="294" t="s">
        <v>688</v>
      </c>
      <c r="P11" s="188"/>
    </row>
    <row r="12" spans="1:16" s="191" customFormat="1" ht="15.75" thickBot="1">
      <c r="A12" s="150">
        <f>A11+1</f>
        <v>5</v>
      </c>
      <c r="B12" s="347">
        <v>2274</v>
      </c>
      <c r="C12" s="146" t="s">
        <v>13</v>
      </c>
      <c r="D12" s="146" t="s">
        <v>75</v>
      </c>
      <c r="E12" s="147">
        <v>37883</v>
      </c>
      <c r="F12" s="145" t="s">
        <v>98</v>
      </c>
      <c r="G12" s="145" t="s">
        <v>239</v>
      </c>
      <c r="H12" s="148" t="s">
        <v>99</v>
      </c>
      <c r="I12" s="148" t="s">
        <v>305</v>
      </c>
      <c r="J12" s="137">
        <v>0</v>
      </c>
      <c r="K12" s="137">
        <v>9570.82</v>
      </c>
      <c r="L12" s="137">
        <f>J12+K12</f>
        <v>9570.82</v>
      </c>
      <c r="M12" s="146" t="s">
        <v>95</v>
      </c>
      <c r="N12" s="204">
        <v>42536</v>
      </c>
      <c r="O12" s="294"/>
      <c r="P12" s="188"/>
    </row>
    <row r="13" spans="1:16" s="191" customFormat="1" ht="19.5" thickBot="1">
      <c r="A13" s="311" t="s">
        <v>782</v>
      </c>
      <c r="B13" s="188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08"/>
      <c r="P13" s="188"/>
    </row>
    <row r="14" spans="1:16" s="191" customFormat="1" ht="15.75" thickBot="1">
      <c r="A14" s="187">
        <f>A12+1</f>
        <v>6</v>
      </c>
      <c r="B14" s="348">
        <v>3247</v>
      </c>
      <c r="C14" s="43" t="s">
        <v>13</v>
      </c>
      <c r="D14" s="43" t="s">
        <v>642</v>
      </c>
      <c r="E14" s="44">
        <v>42859</v>
      </c>
      <c r="F14" s="45" t="s">
        <v>58</v>
      </c>
      <c r="G14" s="45" t="s">
        <v>240</v>
      </c>
      <c r="H14" s="192" t="s">
        <v>59</v>
      </c>
      <c r="I14" s="192" t="s">
        <v>306</v>
      </c>
      <c r="J14" s="193">
        <v>1561.48</v>
      </c>
      <c r="K14" s="193">
        <v>6245.89</v>
      </c>
      <c r="L14" s="193">
        <f>J14+K14</f>
        <v>7807.3700000000008</v>
      </c>
      <c r="M14" s="267">
        <v>163</v>
      </c>
      <c r="N14" s="296">
        <v>42871</v>
      </c>
      <c r="O14" s="294" t="s">
        <v>688</v>
      </c>
      <c r="P14" s="188"/>
    </row>
    <row r="15" spans="1:16" s="191" customFormat="1" ht="19.5" thickBot="1">
      <c r="A15" s="189" t="s">
        <v>322</v>
      </c>
      <c r="B15" s="188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268"/>
      <c r="N15" s="190"/>
      <c r="O15" s="108"/>
      <c r="P15" s="188"/>
    </row>
    <row r="16" spans="1:16" s="188" customFormat="1">
      <c r="A16" s="261">
        <f>A14+1</f>
        <v>7</v>
      </c>
      <c r="B16" s="338">
        <v>3379</v>
      </c>
      <c r="C16" s="339" t="s">
        <v>13</v>
      </c>
      <c r="D16" s="458" t="s">
        <v>902</v>
      </c>
      <c r="E16" s="340">
        <v>44210</v>
      </c>
      <c r="F16" s="262" t="s">
        <v>40</v>
      </c>
      <c r="G16" s="262" t="s">
        <v>242</v>
      </c>
      <c r="H16" s="263" t="s">
        <v>229</v>
      </c>
      <c r="I16" s="263" t="s">
        <v>303</v>
      </c>
      <c r="J16" s="264">
        <v>843.99</v>
      </c>
      <c r="K16" s="264">
        <v>3375.95</v>
      </c>
      <c r="L16" s="264">
        <f t="shared" ref="L16:L50" si="0">J16+K16</f>
        <v>4219.9399999999996</v>
      </c>
      <c r="M16" s="280">
        <v>19</v>
      </c>
      <c r="N16" s="298">
        <v>44209</v>
      </c>
      <c r="O16" s="297"/>
    </row>
    <row r="17" spans="1:16" s="191" customFormat="1">
      <c r="A17" s="121">
        <f>A16+1</f>
        <v>8</v>
      </c>
      <c r="B17" s="220">
        <v>3338</v>
      </c>
      <c r="C17" s="220" t="s">
        <v>13</v>
      </c>
      <c r="D17" s="220" t="s">
        <v>673</v>
      </c>
      <c r="E17" s="52">
        <v>43262</v>
      </c>
      <c r="F17" s="14" t="s">
        <v>40</v>
      </c>
      <c r="G17" s="14" t="s">
        <v>242</v>
      </c>
      <c r="H17" s="79" t="s">
        <v>41</v>
      </c>
      <c r="I17" s="79" t="s">
        <v>303</v>
      </c>
      <c r="J17" s="114">
        <v>843.99</v>
      </c>
      <c r="K17" s="114">
        <v>3375.95</v>
      </c>
      <c r="L17" s="114">
        <f t="shared" si="0"/>
        <v>4219.9399999999996</v>
      </c>
      <c r="M17" s="269">
        <v>57</v>
      </c>
      <c r="N17" s="46">
        <v>44230</v>
      </c>
      <c r="O17" s="294"/>
      <c r="P17" s="188"/>
    </row>
    <row r="18" spans="1:16" s="191" customFormat="1">
      <c r="A18" s="121">
        <f>A17+1</f>
        <v>9</v>
      </c>
      <c r="B18" s="7">
        <v>3256</v>
      </c>
      <c r="C18" s="7" t="s">
        <v>13</v>
      </c>
      <c r="D18" s="7" t="s">
        <v>653</v>
      </c>
      <c r="E18" s="8">
        <v>42859</v>
      </c>
      <c r="F18" s="14" t="s">
        <v>40</v>
      </c>
      <c r="G18" s="14" t="s">
        <v>242</v>
      </c>
      <c r="H18" s="79" t="s">
        <v>42</v>
      </c>
      <c r="I18" s="79" t="s">
        <v>306</v>
      </c>
      <c r="J18" s="114">
        <v>843.99</v>
      </c>
      <c r="K18" s="114">
        <v>3375.95</v>
      </c>
      <c r="L18" s="114">
        <f t="shared" si="0"/>
        <v>4219.9399999999996</v>
      </c>
      <c r="M18" s="269">
        <v>108</v>
      </c>
      <c r="N18" s="46">
        <v>42859</v>
      </c>
      <c r="O18" s="294" t="s">
        <v>688</v>
      </c>
      <c r="P18" s="188"/>
    </row>
    <row r="19" spans="1:16" s="191" customFormat="1">
      <c r="A19" s="121">
        <f>A18+1</f>
        <v>10</v>
      </c>
      <c r="B19" s="32">
        <v>3249</v>
      </c>
      <c r="C19" s="32" t="s">
        <v>13</v>
      </c>
      <c r="D19" s="32" t="s">
        <v>643</v>
      </c>
      <c r="E19" s="52">
        <v>42845</v>
      </c>
      <c r="F19" s="14" t="s">
        <v>40</v>
      </c>
      <c r="G19" s="14" t="s">
        <v>242</v>
      </c>
      <c r="H19" s="79" t="s">
        <v>683</v>
      </c>
      <c r="I19" s="79" t="s">
        <v>306</v>
      </c>
      <c r="J19" s="114">
        <v>843.99</v>
      </c>
      <c r="K19" s="114">
        <v>3375.95</v>
      </c>
      <c r="L19" s="114">
        <f t="shared" si="0"/>
        <v>4219.9399999999996</v>
      </c>
      <c r="M19" s="269">
        <v>16</v>
      </c>
      <c r="N19" s="46">
        <v>43497</v>
      </c>
      <c r="O19" s="294" t="s">
        <v>688</v>
      </c>
      <c r="P19" s="188"/>
    </row>
    <row r="20" spans="1:16" s="191" customFormat="1">
      <c r="A20" s="121">
        <f>A19+1</f>
        <v>11</v>
      </c>
      <c r="B20" s="7">
        <v>3314</v>
      </c>
      <c r="C20" s="7" t="s">
        <v>13</v>
      </c>
      <c r="D20" s="7" t="s">
        <v>674</v>
      </c>
      <c r="E20" s="8">
        <v>42928</v>
      </c>
      <c r="F20" s="14" t="s">
        <v>40</v>
      </c>
      <c r="G20" s="14" t="s">
        <v>242</v>
      </c>
      <c r="H20" s="79" t="s">
        <v>765</v>
      </c>
      <c r="I20" s="79" t="s">
        <v>306</v>
      </c>
      <c r="J20" s="114">
        <v>843.99</v>
      </c>
      <c r="K20" s="114">
        <v>3375.95</v>
      </c>
      <c r="L20" s="114">
        <f t="shared" si="0"/>
        <v>4219.9399999999996</v>
      </c>
      <c r="M20" s="269">
        <v>281</v>
      </c>
      <c r="N20" s="46">
        <v>42928</v>
      </c>
      <c r="O20" s="294" t="s">
        <v>688</v>
      </c>
      <c r="P20" s="188"/>
    </row>
    <row r="21" spans="1:16" s="191" customFormat="1" ht="15.75" thickBot="1">
      <c r="A21" s="151">
        <f>A20+1</f>
        <v>12</v>
      </c>
      <c r="B21" s="329">
        <v>3367</v>
      </c>
      <c r="C21" s="326" t="s">
        <v>13</v>
      </c>
      <c r="D21" s="332" t="s">
        <v>800</v>
      </c>
      <c r="E21" s="335">
        <v>43864</v>
      </c>
      <c r="F21" s="42" t="s">
        <v>40</v>
      </c>
      <c r="G21" s="42" t="s">
        <v>242</v>
      </c>
      <c r="H21" s="115" t="s">
        <v>42</v>
      </c>
      <c r="I21" s="115" t="s">
        <v>306</v>
      </c>
      <c r="J21" s="116">
        <v>843.99</v>
      </c>
      <c r="K21" s="116">
        <v>3375.95</v>
      </c>
      <c r="L21" s="116">
        <f t="shared" si="0"/>
        <v>4219.9399999999996</v>
      </c>
      <c r="M21" s="270">
        <v>46</v>
      </c>
      <c r="N21" s="47">
        <v>43861</v>
      </c>
      <c r="O21" s="294"/>
      <c r="P21" s="188"/>
    </row>
    <row r="22" spans="1:16" s="191" customFormat="1" ht="19.5" thickBot="1">
      <c r="A22" s="311" t="s">
        <v>784</v>
      </c>
      <c r="C22" s="196"/>
      <c r="D22" s="196"/>
      <c r="E22" s="190"/>
      <c r="F22" s="190"/>
      <c r="G22" s="190"/>
      <c r="H22" s="190"/>
      <c r="I22" s="190"/>
      <c r="J22" s="190"/>
      <c r="K22" s="190"/>
      <c r="L22" s="190"/>
      <c r="M22" s="268"/>
      <c r="N22" s="190"/>
      <c r="O22" s="108"/>
      <c r="P22" s="188"/>
    </row>
    <row r="23" spans="1:16" s="191" customFormat="1">
      <c r="A23" s="125">
        <f>A21+1</f>
        <v>13</v>
      </c>
      <c r="B23" s="309">
        <v>3382</v>
      </c>
      <c r="C23" s="126" t="s">
        <v>13</v>
      </c>
      <c r="D23" s="126" t="s">
        <v>901</v>
      </c>
      <c r="E23" s="127">
        <v>44230</v>
      </c>
      <c r="F23" s="139" t="s">
        <v>222</v>
      </c>
      <c r="G23" s="139" t="s">
        <v>240</v>
      </c>
      <c r="H23" s="128" t="s">
        <v>112</v>
      </c>
      <c r="I23" s="128" t="s">
        <v>305</v>
      </c>
      <c r="J23" s="129">
        <v>1561.48</v>
      </c>
      <c r="K23" s="129">
        <v>6245.89</v>
      </c>
      <c r="L23" s="129">
        <f t="shared" si="0"/>
        <v>7807.3700000000008</v>
      </c>
      <c r="M23" s="277">
        <v>54</v>
      </c>
      <c r="N23" s="209">
        <v>44230</v>
      </c>
      <c r="O23" s="294" t="s">
        <v>688</v>
      </c>
      <c r="P23" s="188"/>
    </row>
    <row r="24" spans="1:16" s="191" customFormat="1">
      <c r="A24" s="130">
        <f>A23+1</f>
        <v>14</v>
      </c>
      <c r="B24" s="326">
        <v>3245</v>
      </c>
      <c r="C24" s="326" t="s">
        <v>13</v>
      </c>
      <c r="D24" s="326" t="s">
        <v>639</v>
      </c>
      <c r="E24" s="335">
        <v>42828</v>
      </c>
      <c r="F24" s="140" t="s">
        <v>224</v>
      </c>
      <c r="G24" s="140" t="s">
        <v>240</v>
      </c>
      <c r="H24" s="133" t="s">
        <v>113</v>
      </c>
      <c r="I24" s="133" t="s">
        <v>303</v>
      </c>
      <c r="J24" s="134">
        <v>1561.48</v>
      </c>
      <c r="K24" s="134">
        <v>6245.89</v>
      </c>
      <c r="L24" s="134">
        <f t="shared" si="0"/>
        <v>7807.3700000000008</v>
      </c>
      <c r="M24" s="271">
        <v>162</v>
      </c>
      <c r="N24" s="203">
        <v>42871</v>
      </c>
      <c r="O24" s="294" t="s">
        <v>688</v>
      </c>
      <c r="P24" s="188"/>
    </row>
    <row r="25" spans="1:16" s="188" customFormat="1">
      <c r="A25" s="265">
        <f t="shared" ref="A25:A54" si="1">A24+1</f>
        <v>15</v>
      </c>
      <c r="B25" s="326">
        <v>3370</v>
      </c>
      <c r="C25" s="326" t="s">
        <v>55</v>
      </c>
      <c r="D25" s="332" t="s">
        <v>801</v>
      </c>
      <c r="E25" s="335">
        <v>43970</v>
      </c>
      <c r="F25" s="266" t="s">
        <v>260</v>
      </c>
      <c r="G25" s="266" t="s">
        <v>240</v>
      </c>
      <c r="H25" s="235" t="s">
        <v>226</v>
      </c>
      <c r="I25" s="235" t="s">
        <v>309</v>
      </c>
      <c r="J25" s="161">
        <v>1561.48</v>
      </c>
      <c r="K25" s="161">
        <v>6245.89</v>
      </c>
      <c r="L25" s="161">
        <f t="shared" si="0"/>
        <v>7807.3700000000008</v>
      </c>
      <c r="M25" s="281">
        <v>131</v>
      </c>
      <c r="N25" s="236">
        <v>43970</v>
      </c>
      <c r="O25" s="297"/>
    </row>
    <row r="26" spans="1:16" s="191" customFormat="1">
      <c r="A26" s="130">
        <f t="shared" si="1"/>
        <v>16</v>
      </c>
      <c r="B26" s="326">
        <v>2474</v>
      </c>
      <c r="C26" s="326" t="s">
        <v>55</v>
      </c>
      <c r="D26" s="326" t="s">
        <v>81</v>
      </c>
      <c r="E26" s="335">
        <v>39491</v>
      </c>
      <c r="F26" s="140" t="s">
        <v>254</v>
      </c>
      <c r="G26" s="140" t="s">
        <v>240</v>
      </c>
      <c r="H26" s="133" t="s">
        <v>255</v>
      </c>
      <c r="I26" s="133" t="s">
        <v>304</v>
      </c>
      <c r="J26" s="134">
        <v>0</v>
      </c>
      <c r="K26" s="134">
        <v>6245.89</v>
      </c>
      <c r="L26" s="134">
        <f t="shared" si="0"/>
        <v>6245.89</v>
      </c>
      <c r="M26" s="271">
        <v>191</v>
      </c>
      <c r="N26" s="203">
        <v>42521</v>
      </c>
      <c r="O26" s="294"/>
      <c r="P26" s="188"/>
    </row>
    <row r="27" spans="1:16" s="191" customFormat="1" ht="15.75" thickBot="1">
      <c r="A27" s="143">
        <f t="shared" si="1"/>
        <v>17</v>
      </c>
      <c r="B27" s="329">
        <v>3324</v>
      </c>
      <c r="C27" s="329" t="s">
        <v>13</v>
      </c>
      <c r="D27" s="329" t="s">
        <v>666</v>
      </c>
      <c r="E27" s="334">
        <v>43040</v>
      </c>
      <c r="F27" s="145" t="s">
        <v>223</v>
      </c>
      <c r="G27" s="145" t="s">
        <v>240</v>
      </c>
      <c r="H27" s="148" t="s">
        <v>111</v>
      </c>
      <c r="I27" s="148" t="s">
        <v>306</v>
      </c>
      <c r="J27" s="137">
        <v>1561.48</v>
      </c>
      <c r="K27" s="137">
        <v>6245.89</v>
      </c>
      <c r="L27" s="137">
        <f t="shared" si="0"/>
        <v>7807.3700000000008</v>
      </c>
      <c r="M27" s="272">
        <v>414</v>
      </c>
      <c r="N27" s="204">
        <v>43040</v>
      </c>
      <c r="O27" s="294" t="s">
        <v>688</v>
      </c>
      <c r="P27" s="188"/>
    </row>
    <row r="28" spans="1:16" s="191" customFormat="1" ht="19.5" thickBot="1">
      <c r="A28" s="169" t="s">
        <v>785</v>
      </c>
      <c r="B28" s="333"/>
      <c r="C28" s="327"/>
      <c r="D28" s="327"/>
      <c r="E28" s="327"/>
      <c r="F28" s="190"/>
      <c r="G28" s="190"/>
      <c r="H28" s="190"/>
      <c r="I28" s="190"/>
      <c r="J28" s="190"/>
      <c r="K28" s="190"/>
      <c r="L28" s="190"/>
      <c r="M28" s="268"/>
      <c r="N28" s="190"/>
      <c r="O28" s="108"/>
      <c r="P28" s="188"/>
    </row>
    <row r="29" spans="1:16" s="188" customFormat="1">
      <c r="A29" s="261">
        <f>A27+1</f>
        <v>18</v>
      </c>
      <c r="B29" s="331">
        <v>3375</v>
      </c>
      <c r="C29" s="331" t="s">
        <v>13</v>
      </c>
      <c r="D29" s="331" t="s">
        <v>867</v>
      </c>
      <c r="E29" s="330">
        <v>44046</v>
      </c>
      <c r="F29" s="282" t="s">
        <v>806</v>
      </c>
      <c r="G29" s="282" t="s">
        <v>241</v>
      </c>
      <c r="H29" s="283" t="s">
        <v>807</v>
      </c>
      <c r="I29" s="283" t="s">
        <v>305</v>
      </c>
      <c r="J29" s="284">
        <v>1434.87</v>
      </c>
      <c r="K29" s="284">
        <v>5739.47</v>
      </c>
      <c r="L29" s="284">
        <f t="shared" si="0"/>
        <v>7174.34</v>
      </c>
      <c r="M29" s="285">
        <v>176</v>
      </c>
      <c r="N29" s="299">
        <v>44039</v>
      </c>
      <c r="O29" s="297"/>
    </row>
    <row r="30" spans="1:16" s="191" customFormat="1">
      <c r="A30" s="118">
        <f t="shared" si="1"/>
        <v>19</v>
      </c>
      <c r="B30" s="162">
        <v>3312</v>
      </c>
      <c r="C30" s="131" t="s">
        <v>13</v>
      </c>
      <c r="D30" s="131" t="s">
        <v>659</v>
      </c>
      <c r="E30" s="132">
        <v>42926</v>
      </c>
      <c r="F30" s="119" t="s">
        <v>811</v>
      </c>
      <c r="G30" s="119" t="s">
        <v>241</v>
      </c>
      <c r="H30" s="110" t="s">
        <v>76</v>
      </c>
      <c r="I30" s="110" t="s">
        <v>305</v>
      </c>
      <c r="J30" s="120">
        <v>1434.87</v>
      </c>
      <c r="K30" s="120">
        <v>5739.47</v>
      </c>
      <c r="L30" s="120">
        <f t="shared" si="0"/>
        <v>7174.34</v>
      </c>
      <c r="M30" s="273">
        <v>56</v>
      </c>
      <c r="N30" s="205">
        <v>44230</v>
      </c>
      <c r="O30" s="294" t="s">
        <v>688</v>
      </c>
      <c r="P30" s="188"/>
    </row>
    <row r="31" spans="1:16" s="188" customFormat="1">
      <c r="A31" s="219">
        <f t="shared" si="1"/>
        <v>20</v>
      </c>
      <c r="B31" s="326">
        <v>3387</v>
      </c>
      <c r="C31" s="326" t="s">
        <v>13</v>
      </c>
      <c r="D31" s="326" t="s">
        <v>913</v>
      </c>
      <c r="E31" s="325">
        <v>44354</v>
      </c>
      <c r="F31" s="222" t="s">
        <v>64</v>
      </c>
      <c r="G31" s="222" t="s">
        <v>241</v>
      </c>
      <c r="H31" s="223" t="s">
        <v>57</v>
      </c>
      <c r="I31" s="223" t="s">
        <v>303</v>
      </c>
      <c r="J31" s="224">
        <v>1434.87</v>
      </c>
      <c r="K31" s="224">
        <v>5739.47</v>
      </c>
      <c r="L31" s="224">
        <f t="shared" si="0"/>
        <v>7174.34</v>
      </c>
      <c r="M31" s="274">
        <v>179</v>
      </c>
      <c r="N31" s="300">
        <v>44354</v>
      </c>
      <c r="O31" s="297" t="s">
        <v>688</v>
      </c>
    </row>
    <row r="32" spans="1:16" s="191" customFormat="1">
      <c r="A32" s="118">
        <f t="shared" si="1"/>
        <v>21</v>
      </c>
      <c r="B32" s="326">
        <v>3378</v>
      </c>
      <c r="C32" s="326" t="s">
        <v>13</v>
      </c>
      <c r="D32" s="326" t="s">
        <v>896</v>
      </c>
      <c r="E32" s="335">
        <v>44210</v>
      </c>
      <c r="F32" s="119" t="s">
        <v>67</v>
      </c>
      <c r="G32" s="119" t="s">
        <v>241</v>
      </c>
      <c r="H32" s="110" t="s">
        <v>68</v>
      </c>
      <c r="I32" s="110" t="s">
        <v>303</v>
      </c>
      <c r="J32" s="120">
        <v>1434.87</v>
      </c>
      <c r="K32" s="120">
        <v>5739.47</v>
      </c>
      <c r="L32" s="120">
        <f t="shared" si="0"/>
        <v>7174.34</v>
      </c>
      <c r="M32" s="273">
        <v>18</v>
      </c>
      <c r="N32" s="205">
        <v>44209</v>
      </c>
      <c r="O32" s="294"/>
      <c r="P32" s="188"/>
    </row>
    <row r="33" spans="1:16" s="191" customFormat="1">
      <c r="A33" s="118">
        <f t="shared" si="1"/>
        <v>22</v>
      </c>
      <c r="B33" s="326">
        <v>3385</v>
      </c>
      <c r="C33" s="326" t="s">
        <v>13</v>
      </c>
      <c r="D33" s="326" t="s">
        <v>911</v>
      </c>
      <c r="E33" s="335">
        <v>44305</v>
      </c>
      <c r="F33" s="119" t="s">
        <v>115</v>
      </c>
      <c r="G33" s="119" t="s">
        <v>241</v>
      </c>
      <c r="H33" s="119" t="s">
        <v>115</v>
      </c>
      <c r="I33" s="119" t="s">
        <v>303</v>
      </c>
      <c r="J33" s="120">
        <v>1434.87</v>
      </c>
      <c r="K33" s="120">
        <v>5739.47</v>
      </c>
      <c r="L33" s="120">
        <f t="shared" si="0"/>
        <v>7174.34</v>
      </c>
      <c r="M33" s="328">
        <v>128</v>
      </c>
      <c r="N33" s="466">
        <v>44305</v>
      </c>
      <c r="O33" s="294" t="s">
        <v>688</v>
      </c>
      <c r="P33" s="188"/>
    </row>
    <row r="34" spans="1:16" s="191" customFormat="1">
      <c r="A34" s="118">
        <f t="shared" si="1"/>
        <v>23</v>
      </c>
      <c r="B34" s="326">
        <v>3328</v>
      </c>
      <c r="C34" s="326" t="s">
        <v>13</v>
      </c>
      <c r="D34" s="326" t="s">
        <v>667</v>
      </c>
      <c r="E34" s="325">
        <v>42859</v>
      </c>
      <c r="F34" s="119" t="s">
        <v>69</v>
      </c>
      <c r="G34" s="119" t="s">
        <v>241</v>
      </c>
      <c r="H34" s="110" t="s">
        <v>38</v>
      </c>
      <c r="I34" s="110" t="s">
        <v>303</v>
      </c>
      <c r="J34" s="120">
        <v>1434.87</v>
      </c>
      <c r="K34" s="120">
        <v>5739.47</v>
      </c>
      <c r="L34" s="120">
        <f t="shared" si="0"/>
        <v>7174.34</v>
      </c>
      <c r="M34" s="274">
        <v>178</v>
      </c>
      <c r="N34" s="300">
        <v>44354</v>
      </c>
      <c r="O34" s="294" t="s">
        <v>688</v>
      </c>
      <c r="P34" s="188"/>
    </row>
    <row r="35" spans="1:16" s="191" customFormat="1">
      <c r="A35" s="118">
        <f t="shared" si="1"/>
        <v>24</v>
      </c>
      <c r="B35" s="220">
        <v>3206</v>
      </c>
      <c r="C35" s="220" t="s">
        <v>13</v>
      </c>
      <c r="D35" s="220" t="s">
        <v>312</v>
      </c>
      <c r="E35" s="52">
        <v>42522</v>
      </c>
      <c r="F35" s="119" t="s">
        <v>329</v>
      </c>
      <c r="G35" s="119" t="s">
        <v>241</v>
      </c>
      <c r="H35" s="110" t="s">
        <v>765</v>
      </c>
      <c r="I35" s="110" t="s">
        <v>303</v>
      </c>
      <c r="J35" s="120">
        <v>0</v>
      </c>
      <c r="K35" s="120">
        <v>5739.47</v>
      </c>
      <c r="L35" s="120">
        <f t="shared" si="0"/>
        <v>5739.47</v>
      </c>
      <c r="M35" s="273">
        <v>415</v>
      </c>
      <c r="N35" s="205">
        <v>42709</v>
      </c>
      <c r="O35" s="294"/>
      <c r="P35" s="188"/>
    </row>
    <row r="36" spans="1:16" s="188" customFormat="1">
      <c r="A36" s="219">
        <f t="shared" si="1"/>
        <v>25</v>
      </c>
      <c r="B36" s="220">
        <v>3194</v>
      </c>
      <c r="C36" s="220" t="s">
        <v>55</v>
      </c>
      <c r="D36" s="220" t="s">
        <v>766</v>
      </c>
      <c r="E36" s="221">
        <v>38811</v>
      </c>
      <c r="F36" s="222" t="s">
        <v>72</v>
      </c>
      <c r="G36" s="222" t="s">
        <v>241</v>
      </c>
      <c r="H36" s="223" t="s">
        <v>228</v>
      </c>
      <c r="I36" s="223" t="s">
        <v>303</v>
      </c>
      <c r="J36" s="224">
        <v>0</v>
      </c>
      <c r="K36" s="224">
        <v>5739.47</v>
      </c>
      <c r="L36" s="224">
        <f t="shared" si="0"/>
        <v>5739.47</v>
      </c>
      <c r="M36" s="274">
        <v>45</v>
      </c>
      <c r="N36" s="300">
        <v>43168</v>
      </c>
      <c r="O36" s="297"/>
    </row>
    <row r="37" spans="1:16" s="191" customFormat="1">
      <c r="A37" s="118">
        <f t="shared" si="1"/>
        <v>26</v>
      </c>
      <c r="B37" s="350">
        <v>3327</v>
      </c>
      <c r="C37" s="350" t="s">
        <v>13</v>
      </c>
      <c r="D37" s="350" t="s">
        <v>668</v>
      </c>
      <c r="E37" s="314">
        <v>43108</v>
      </c>
      <c r="F37" s="119" t="s">
        <v>73</v>
      </c>
      <c r="G37" s="119" t="s">
        <v>241</v>
      </c>
      <c r="H37" s="110" t="s">
        <v>74</v>
      </c>
      <c r="I37" s="110" t="s">
        <v>303</v>
      </c>
      <c r="J37" s="120">
        <v>1434.87</v>
      </c>
      <c r="K37" s="120">
        <v>5739.47</v>
      </c>
      <c r="L37" s="120">
        <f t="shared" si="0"/>
        <v>7174.34</v>
      </c>
      <c r="M37" s="273">
        <v>1</v>
      </c>
      <c r="N37" s="205">
        <v>43102</v>
      </c>
      <c r="O37" s="294" t="s">
        <v>688</v>
      </c>
      <c r="P37" s="188"/>
    </row>
    <row r="38" spans="1:16" s="188" customFormat="1">
      <c r="A38" s="453">
        <f t="shared" si="1"/>
        <v>27</v>
      </c>
      <c r="B38" s="328">
        <v>2819</v>
      </c>
      <c r="C38" s="328" t="s">
        <v>55</v>
      </c>
      <c r="D38" s="328" t="s">
        <v>182</v>
      </c>
      <c r="E38" s="325">
        <v>40269</v>
      </c>
      <c r="F38" s="454" t="s">
        <v>77</v>
      </c>
      <c r="G38" s="222" t="s">
        <v>241</v>
      </c>
      <c r="H38" s="223" t="s">
        <v>41</v>
      </c>
      <c r="I38" s="223" t="s">
        <v>303</v>
      </c>
      <c r="J38" s="120">
        <v>1434.87</v>
      </c>
      <c r="K38" s="224">
        <v>5739.47</v>
      </c>
      <c r="L38" s="224">
        <f t="shared" si="0"/>
        <v>7174.34</v>
      </c>
      <c r="M38" s="274">
        <v>312</v>
      </c>
      <c r="N38" s="300">
        <v>44151</v>
      </c>
      <c r="O38" s="297"/>
    </row>
    <row r="39" spans="1:16" s="191" customFormat="1">
      <c r="A39" s="118">
        <f t="shared" si="1"/>
        <v>28</v>
      </c>
      <c r="B39" s="455">
        <v>3325</v>
      </c>
      <c r="C39" s="455" t="s">
        <v>13</v>
      </c>
      <c r="D39" s="455" t="s">
        <v>454</v>
      </c>
      <c r="E39" s="456">
        <v>43053</v>
      </c>
      <c r="F39" s="119" t="s">
        <v>91</v>
      </c>
      <c r="G39" s="119" t="s">
        <v>241</v>
      </c>
      <c r="H39" s="110" t="s">
        <v>92</v>
      </c>
      <c r="I39" s="110" t="s">
        <v>303</v>
      </c>
      <c r="J39" s="120">
        <v>1434.87</v>
      </c>
      <c r="K39" s="120">
        <v>5739.47</v>
      </c>
      <c r="L39" s="120">
        <f t="shared" si="0"/>
        <v>7174.34</v>
      </c>
      <c r="M39" s="273">
        <v>436</v>
      </c>
      <c r="N39" s="205">
        <v>43052</v>
      </c>
      <c r="O39" s="294" t="s">
        <v>688</v>
      </c>
      <c r="P39" s="188"/>
    </row>
    <row r="40" spans="1:16" s="191" customFormat="1">
      <c r="A40" s="118">
        <f t="shared" si="1"/>
        <v>29</v>
      </c>
      <c r="B40" s="220">
        <v>3283</v>
      </c>
      <c r="C40" s="220" t="s">
        <v>13</v>
      </c>
      <c r="D40" s="220" t="s">
        <v>656</v>
      </c>
      <c r="E40" s="52">
        <v>42872</v>
      </c>
      <c r="F40" s="119" t="s">
        <v>60</v>
      </c>
      <c r="G40" s="119" t="s">
        <v>241</v>
      </c>
      <c r="H40" s="110" t="s">
        <v>61</v>
      </c>
      <c r="I40" s="110" t="s">
        <v>309</v>
      </c>
      <c r="J40" s="120">
        <v>1434.87</v>
      </c>
      <c r="K40" s="120">
        <v>5739.47</v>
      </c>
      <c r="L40" s="120">
        <f t="shared" si="0"/>
        <v>7174.34</v>
      </c>
      <c r="M40" s="273">
        <v>183</v>
      </c>
      <c r="N40" s="205">
        <v>42879</v>
      </c>
      <c r="O40" s="294" t="s">
        <v>688</v>
      </c>
      <c r="P40" s="188"/>
    </row>
    <row r="41" spans="1:16" s="191" customFormat="1">
      <c r="A41" s="118">
        <f t="shared" si="1"/>
        <v>30</v>
      </c>
      <c r="B41" s="220">
        <v>3340</v>
      </c>
      <c r="C41" s="220" t="s">
        <v>13</v>
      </c>
      <c r="D41" s="220" t="s">
        <v>676</v>
      </c>
      <c r="E41" s="52">
        <v>43286</v>
      </c>
      <c r="F41" s="119" t="s">
        <v>65</v>
      </c>
      <c r="G41" s="119" t="s">
        <v>241</v>
      </c>
      <c r="H41" s="110" t="s">
        <v>66</v>
      </c>
      <c r="I41" s="110" t="s">
        <v>309</v>
      </c>
      <c r="J41" s="120">
        <v>1434.87</v>
      </c>
      <c r="K41" s="120">
        <v>5739.47</v>
      </c>
      <c r="L41" s="120">
        <f t="shared" si="0"/>
        <v>7174.34</v>
      </c>
      <c r="M41" s="273">
        <v>153</v>
      </c>
      <c r="N41" s="205">
        <v>43286</v>
      </c>
      <c r="O41" s="294" t="s">
        <v>688</v>
      </c>
      <c r="P41" s="188"/>
    </row>
    <row r="42" spans="1:16" s="191" customFormat="1">
      <c r="A42" s="118">
        <f t="shared" si="1"/>
        <v>31</v>
      </c>
      <c r="B42" s="220">
        <v>3220</v>
      </c>
      <c r="C42" s="220" t="s">
        <v>13</v>
      </c>
      <c r="D42" s="220" t="s">
        <v>259</v>
      </c>
      <c r="E42" s="52">
        <v>42552</v>
      </c>
      <c r="F42" s="119" t="s">
        <v>70</v>
      </c>
      <c r="G42" s="119" t="s">
        <v>241</v>
      </c>
      <c r="H42" s="110" t="s">
        <v>71</v>
      </c>
      <c r="I42" s="110" t="s">
        <v>309</v>
      </c>
      <c r="J42" s="120">
        <v>1434.87</v>
      </c>
      <c r="K42" s="120">
        <v>5739.47</v>
      </c>
      <c r="L42" s="120">
        <f t="shared" si="0"/>
        <v>7174.34</v>
      </c>
      <c r="M42" s="273">
        <v>227</v>
      </c>
      <c r="N42" s="205">
        <v>42556</v>
      </c>
      <c r="O42" s="294"/>
      <c r="P42" s="188"/>
    </row>
    <row r="43" spans="1:16" s="191" customFormat="1">
      <c r="A43" s="118">
        <f t="shared" si="1"/>
        <v>32</v>
      </c>
      <c r="B43" s="220">
        <v>3258</v>
      </c>
      <c r="C43" s="220" t="s">
        <v>13</v>
      </c>
      <c r="D43" s="220" t="s">
        <v>727</v>
      </c>
      <c r="E43" s="52">
        <v>42928</v>
      </c>
      <c r="F43" s="119" t="s">
        <v>809</v>
      </c>
      <c r="G43" s="119" t="s">
        <v>241</v>
      </c>
      <c r="H43" s="110" t="s">
        <v>810</v>
      </c>
      <c r="I43" s="110" t="s">
        <v>304</v>
      </c>
      <c r="J43" s="120">
        <v>1434.87</v>
      </c>
      <c r="K43" s="120">
        <v>5739.47</v>
      </c>
      <c r="L43" s="120">
        <f>J43+K43</f>
        <v>7174.34</v>
      </c>
      <c r="M43" s="273">
        <v>121</v>
      </c>
      <c r="N43" s="205">
        <v>43264</v>
      </c>
      <c r="O43" s="294" t="s">
        <v>688</v>
      </c>
      <c r="P43" s="188"/>
    </row>
    <row r="44" spans="1:16" s="191" customFormat="1">
      <c r="A44" s="118">
        <f t="shared" si="1"/>
        <v>33</v>
      </c>
      <c r="B44" s="220">
        <v>2420</v>
      </c>
      <c r="C44" s="220" t="s">
        <v>55</v>
      </c>
      <c r="D44" s="220" t="s">
        <v>172</v>
      </c>
      <c r="E44" s="52">
        <v>39356</v>
      </c>
      <c r="F44" s="119" t="s">
        <v>905</v>
      </c>
      <c r="G44" s="119" t="s">
        <v>241</v>
      </c>
      <c r="H44" s="110" t="s">
        <v>80</v>
      </c>
      <c r="I44" s="110" t="s">
        <v>304</v>
      </c>
      <c r="J44" s="120">
        <v>0</v>
      </c>
      <c r="K44" s="120">
        <v>5739.47</v>
      </c>
      <c r="L44" s="120">
        <f t="shared" si="0"/>
        <v>5739.47</v>
      </c>
      <c r="M44" s="273">
        <v>176</v>
      </c>
      <c r="N44" s="205">
        <v>43313</v>
      </c>
      <c r="O44" s="294"/>
      <c r="P44" s="188"/>
    </row>
    <row r="45" spans="1:16" s="191" customFormat="1">
      <c r="A45" s="118">
        <f t="shared" si="1"/>
        <v>34</v>
      </c>
      <c r="B45" s="220">
        <v>2415</v>
      </c>
      <c r="C45" s="220" t="s">
        <v>55</v>
      </c>
      <c r="D45" s="349" t="s">
        <v>171</v>
      </c>
      <c r="E45" s="52">
        <v>39349</v>
      </c>
      <c r="F45" s="119" t="s">
        <v>82</v>
      </c>
      <c r="G45" s="119" t="s">
        <v>241</v>
      </c>
      <c r="H45" s="110" t="s">
        <v>83</v>
      </c>
      <c r="I45" s="110" t="s">
        <v>304</v>
      </c>
      <c r="J45" s="120">
        <v>0</v>
      </c>
      <c r="K45" s="120">
        <v>5739.47</v>
      </c>
      <c r="L45" s="120">
        <f t="shared" si="0"/>
        <v>5739.47</v>
      </c>
      <c r="M45" s="273">
        <v>442</v>
      </c>
      <c r="N45" s="205">
        <v>42583</v>
      </c>
      <c r="O45" s="294"/>
      <c r="P45" s="188"/>
    </row>
    <row r="46" spans="1:16" s="191" customFormat="1">
      <c r="A46" s="118">
        <f t="shared" si="1"/>
        <v>35</v>
      </c>
      <c r="B46" s="220">
        <v>2382</v>
      </c>
      <c r="C46" s="220" t="s">
        <v>55</v>
      </c>
      <c r="D46" s="220" t="s">
        <v>87</v>
      </c>
      <c r="E46" s="52">
        <v>39342</v>
      </c>
      <c r="F46" s="119" t="s">
        <v>88</v>
      </c>
      <c r="G46" s="119" t="s">
        <v>241</v>
      </c>
      <c r="H46" s="110" t="s">
        <v>89</v>
      </c>
      <c r="I46" s="110" t="s">
        <v>304</v>
      </c>
      <c r="J46" s="120">
        <v>0</v>
      </c>
      <c r="K46" s="120">
        <v>5739.47</v>
      </c>
      <c r="L46" s="120">
        <f t="shared" si="0"/>
        <v>5739.47</v>
      </c>
      <c r="M46" s="273">
        <v>9</v>
      </c>
      <c r="N46" s="205">
        <v>40618</v>
      </c>
      <c r="O46" s="294"/>
      <c r="P46" s="188"/>
    </row>
    <row r="47" spans="1:16" s="191" customFormat="1">
      <c r="A47" s="118">
        <f t="shared" si="1"/>
        <v>36</v>
      </c>
      <c r="B47" s="220">
        <v>2998</v>
      </c>
      <c r="C47" s="220" t="s">
        <v>55</v>
      </c>
      <c r="D47" s="220" t="s">
        <v>121</v>
      </c>
      <c r="E47" s="52">
        <v>33169</v>
      </c>
      <c r="F47" s="119" t="s">
        <v>808</v>
      </c>
      <c r="G47" s="119" t="s">
        <v>241</v>
      </c>
      <c r="H47" s="110" t="s">
        <v>90</v>
      </c>
      <c r="I47" s="110" t="s">
        <v>304</v>
      </c>
      <c r="J47" s="120">
        <v>0</v>
      </c>
      <c r="K47" s="120">
        <v>5739.47</v>
      </c>
      <c r="L47" s="120">
        <f t="shared" si="0"/>
        <v>5739.47</v>
      </c>
      <c r="M47" s="273">
        <v>334</v>
      </c>
      <c r="N47" s="205">
        <v>42269</v>
      </c>
      <c r="O47" s="294"/>
      <c r="P47" s="188"/>
    </row>
    <row r="48" spans="1:16" s="191" customFormat="1">
      <c r="A48" s="118">
        <f t="shared" si="1"/>
        <v>37</v>
      </c>
      <c r="B48" s="345">
        <v>3359</v>
      </c>
      <c r="C48" s="162" t="s">
        <v>13</v>
      </c>
      <c r="D48" s="225" t="s">
        <v>768</v>
      </c>
      <c r="E48" s="132">
        <v>43556</v>
      </c>
      <c r="F48" s="119" t="s">
        <v>62</v>
      </c>
      <c r="G48" s="119" t="s">
        <v>241</v>
      </c>
      <c r="H48" s="110" t="s">
        <v>63</v>
      </c>
      <c r="I48" s="110" t="s">
        <v>306</v>
      </c>
      <c r="J48" s="120">
        <v>1434.87</v>
      </c>
      <c r="K48" s="120">
        <v>5739.47</v>
      </c>
      <c r="L48" s="120">
        <f t="shared" si="0"/>
        <v>7174.34</v>
      </c>
      <c r="M48" s="273">
        <v>91</v>
      </c>
      <c r="N48" s="205">
        <v>43585</v>
      </c>
      <c r="O48" s="294" t="s">
        <v>688</v>
      </c>
      <c r="P48" s="239"/>
    </row>
    <row r="49" spans="1:16" s="191" customFormat="1">
      <c r="A49" s="118">
        <f t="shared" si="1"/>
        <v>38</v>
      </c>
      <c r="B49" s="220">
        <v>3263</v>
      </c>
      <c r="C49" s="220" t="s">
        <v>13</v>
      </c>
      <c r="D49" s="220" t="s">
        <v>652</v>
      </c>
      <c r="E49" s="52">
        <v>42859</v>
      </c>
      <c r="F49" s="119" t="s">
        <v>330</v>
      </c>
      <c r="G49" s="119" t="s">
        <v>241</v>
      </c>
      <c r="H49" s="110" t="s">
        <v>865</v>
      </c>
      <c r="I49" s="110" t="s">
        <v>306</v>
      </c>
      <c r="J49" s="120">
        <v>1434.87</v>
      </c>
      <c r="K49" s="120">
        <v>5739.47</v>
      </c>
      <c r="L49" s="120">
        <f t="shared" si="0"/>
        <v>7174.34</v>
      </c>
      <c r="M49" s="273">
        <v>102</v>
      </c>
      <c r="N49" s="205">
        <v>42859</v>
      </c>
      <c r="O49" s="294" t="s">
        <v>688</v>
      </c>
      <c r="P49" s="188"/>
    </row>
    <row r="50" spans="1:16" s="191" customFormat="1">
      <c r="A50" s="118">
        <f t="shared" si="1"/>
        <v>39</v>
      </c>
      <c r="B50" s="220">
        <v>2344</v>
      </c>
      <c r="C50" s="220" t="s">
        <v>55</v>
      </c>
      <c r="D50" s="220" t="s">
        <v>84</v>
      </c>
      <c r="E50" s="52">
        <v>39302</v>
      </c>
      <c r="F50" s="119" t="s">
        <v>85</v>
      </c>
      <c r="G50" s="119" t="s">
        <v>241</v>
      </c>
      <c r="H50" s="110" t="s">
        <v>86</v>
      </c>
      <c r="I50" s="110" t="s">
        <v>306</v>
      </c>
      <c r="J50" s="120">
        <v>0</v>
      </c>
      <c r="K50" s="120">
        <v>5739.47</v>
      </c>
      <c r="L50" s="120">
        <f t="shared" si="0"/>
        <v>5739.47</v>
      </c>
      <c r="M50" s="273">
        <v>8</v>
      </c>
      <c r="N50" s="205">
        <v>41708</v>
      </c>
      <c r="O50" s="294"/>
      <c r="P50" s="188"/>
    </row>
    <row r="51" spans="1:16" s="191" customFormat="1">
      <c r="A51" s="118">
        <f t="shared" si="1"/>
        <v>40</v>
      </c>
      <c r="B51" s="220">
        <v>3384</v>
      </c>
      <c r="C51" s="220" t="s">
        <v>13</v>
      </c>
      <c r="D51" s="220" t="s">
        <v>910</v>
      </c>
      <c r="E51" s="52">
        <v>44298</v>
      </c>
      <c r="F51" s="119" t="s">
        <v>677</v>
      </c>
      <c r="G51" s="119" t="s">
        <v>241</v>
      </c>
      <c r="H51" s="206" t="s">
        <v>678</v>
      </c>
      <c r="I51" s="110" t="s">
        <v>306</v>
      </c>
      <c r="J51" s="120">
        <v>1434.87</v>
      </c>
      <c r="K51" s="120">
        <v>5739.47</v>
      </c>
      <c r="L51" s="120">
        <f t="shared" ref="L51" si="2">J51+K51</f>
        <v>7174.34</v>
      </c>
      <c r="M51" s="273">
        <v>126</v>
      </c>
      <c r="N51" s="205">
        <v>44298</v>
      </c>
      <c r="O51" s="294" t="s">
        <v>688</v>
      </c>
      <c r="P51" s="188"/>
    </row>
    <row r="52" spans="1:16" s="191" customFormat="1">
      <c r="A52" s="118">
        <f t="shared" si="1"/>
        <v>41</v>
      </c>
      <c r="B52" s="220">
        <v>3365</v>
      </c>
      <c r="C52" s="220" t="s">
        <v>13</v>
      </c>
      <c r="D52" s="25" t="str">
        <f>IFERROR(VLOOKUP(B52,[1]SRA!B:C,2,0),"")</f>
        <v>ANA LUIZA VELOSO DE O L COSTA</v>
      </c>
      <c r="E52" s="52">
        <v>43844</v>
      </c>
      <c r="F52" s="119" t="s">
        <v>792</v>
      </c>
      <c r="G52" s="119" t="s">
        <v>241</v>
      </c>
      <c r="H52" s="110" t="s">
        <v>791</v>
      </c>
      <c r="I52" s="110" t="s">
        <v>306</v>
      </c>
      <c r="J52" s="120">
        <v>1434.87</v>
      </c>
      <c r="K52" s="120">
        <v>5739.47</v>
      </c>
      <c r="L52" s="120">
        <f t="shared" ref="L52:L54" si="3">J52+K52</f>
        <v>7174.34</v>
      </c>
      <c r="M52" s="273">
        <v>18</v>
      </c>
      <c r="N52" s="205">
        <v>43844</v>
      </c>
      <c r="O52" s="294"/>
      <c r="P52" s="188"/>
    </row>
    <row r="53" spans="1:16" s="191" customFormat="1">
      <c r="A53" s="118">
        <f t="shared" si="1"/>
        <v>42</v>
      </c>
      <c r="B53" s="350">
        <v>3366</v>
      </c>
      <c r="C53" s="350" t="s">
        <v>13</v>
      </c>
      <c r="D53" s="351" t="str">
        <f>IFERROR(VLOOKUP(B53,[1]SRA!B:C,2,0),"")</f>
        <v>JOSE RICARDO OLIVEIRA CHAGAS</v>
      </c>
      <c r="E53" s="314">
        <v>43857</v>
      </c>
      <c r="F53" s="315" t="s">
        <v>793</v>
      </c>
      <c r="G53" s="315" t="s">
        <v>241</v>
      </c>
      <c r="H53" s="316" t="s">
        <v>794</v>
      </c>
      <c r="I53" s="110" t="s">
        <v>306</v>
      </c>
      <c r="J53" s="120">
        <v>1434.87</v>
      </c>
      <c r="K53" s="120">
        <v>5739.47</v>
      </c>
      <c r="L53" s="120">
        <f t="shared" si="3"/>
        <v>7174.34</v>
      </c>
      <c r="M53" s="317">
        <v>39</v>
      </c>
      <c r="N53" s="207">
        <v>43857</v>
      </c>
      <c r="O53" s="294"/>
      <c r="P53" s="188"/>
    </row>
    <row r="54" spans="1:16" s="191" customFormat="1" ht="15.75" thickBot="1">
      <c r="A54" s="341">
        <f t="shared" si="1"/>
        <v>43</v>
      </c>
      <c r="B54" s="342">
        <v>3373</v>
      </c>
      <c r="C54" s="342" t="s">
        <v>13</v>
      </c>
      <c r="D54" s="343" t="s">
        <v>805</v>
      </c>
      <c r="E54" s="344">
        <v>44013</v>
      </c>
      <c r="F54" s="122" t="s">
        <v>789</v>
      </c>
      <c r="G54" s="122" t="s">
        <v>241</v>
      </c>
      <c r="H54" s="122" t="s">
        <v>790</v>
      </c>
      <c r="I54" s="123" t="s">
        <v>306</v>
      </c>
      <c r="J54" s="124">
        <v>1434.87</v>
      </c>
      <c r="K54" s="124">
        <v>5739.47</v>
      </c>
      <c r="L54" s="124">
        <f t="shared" si="3"/>
        <v>7174.34</v>
      </c>
      <c r="M54" s="275">
        <v>152</v>
      </c>
      <c r="N54" s="208">
        <v>44012</v>
      </c>
      <c r="O54" s="294"/>
      <c r="P54" s="188"/>
    </row>
    <row r="55" spans="1:16" s="191" customFormat="1" ht="19.5" thickBot="1">
      <c r="A55" s="312" t="s">
        <v>786</v>
      </c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276"/>
      <c r="N55" s="195"/>
      <c r="O55" s="108"/>
      <c r="P55" s="188"/>
    </row>
    <row r="56" spans="1:16" s="191" customFormat="1">
      <c r="A56" s="125">
        <f>A54+1</f>
        <v>44</v>
      </c>
      <c r="B56" s="152">
        <v>3361</v>
      </c>
      <c r="C56" s="126" t="s">
        <v>13</v>
      </c>
      <c r="D56" s="240" t="s">
        <v>772</v>
      </c>
      <c r="E56" s="127">
        <v>43587</v>
      </c>
      <c r="F56" s="139" t="s">
        <v>102</v>
      </c>
      <c r="G56" s="139" t="s">
        <v>243</v>
      </c>
      <c r="H56" s="117" t="s">
        <v>63</v>
      </c>
      <c r="I56" s="128" t="s">
        <v>305</v>
      </c>
      <c r="J56" s="129">
        <v>759.59</v>
      </c>
      <c r="K56" s="129">
        <v>3038.35</v>
      </c>
      <c r="L56" s="129">
        <v>3797.94</v>
      </c>
      <c r="M56" s="277">
        <v>95</v>
      </c>
      <c r="N56" s="209">
        <v>43585</v>
      </c>
      <c r="O56" s="108" t="s">
        <v>688</v>
      </c>
      <c r="P56" s="239"/>
    </row>
    <row r="57" spans="1:16" s="191" customFormat="1">
      <c r="A57" s="130">
        <f>A56+1</f>
        <v>45</v>
      </c>
      <c r="B57" s="131">
        <v>3250</v>
      </c>
      <c r="C57" s="131" t="s">
        <v>13</v>
      </c>
      <c r="D57" s="131" t="s">
        <v>644</v>
      </c>
      <c r="E57" s="132">
        <v>42845</v>
      </c>
      <c r="F57" s="140" t="s">
        <v>102</v>
      </c>
      <c r="G57" s="140" t="s">
        <v>243</v>
      </c>
      <c r="H57" s="133" t="s">
        <v>661</v>
      </c>
      <c r="I57" s="133" t="s">
        <v>303</v>
      </c>
      <c r="J57" s="134">
        <v>759.59</v>
      </c>
      <c r="K57" s="134">
        <v>3038.35</v>
      </c>
      <c r="L57" s="134">
        <v>3797.94</v>
      </c>
      <c r="M57" s="271">
        <v>76</v>
      </c>
      <c r="N57" s="203">
        <v>42845</v>
      </c>
      <c r="O57" s="108" t="s">
        <v>688</v>
      </c>
      <c r="P57" s="188"/>
    </row>
    <row r="58" spans="1:16" s="191" customFormat="1">
      <c r="A58" s="130">
        <f t="shared" ref="A58:A64" si="4">A57+1</f>
        <v>46</v>
      </c>
      <c r="B58" s="131">
        <v>3278</v>
      </c>
      <c r="C58" s="131" t="s">
        <v>13</v>
      </c>
      <c r="D58" s="131" t="s">
        <v>654</v>
      </c>
      <c r="E58" s="132">
        <v>42867</v>
      </c>
      <c r="F58" s="140" t="s">
        <v>102</v>
      </c>
      <c r="G58" s="140" t="s">
        <v>243</v>
      </c>
      <c r="H58" s="133" t="s">
        <v>59</v>
      </c>
      <c r="I58" s="133" t="s">
        <v>306</v>
      </c>
      <c r="J58" s="134">
        <v>759.59</v>
      </c>
      <c r="K58" s="134">
        <v>3038.35</v>
      </c>
      <c r="L58" s="134">
        <v>3797.94</v>
      </c>
      <c r="M58" s="271">
        <v>142</v>
      </c>
      <c r="N58" s="203">
        <v>42867</v>
      </c>
      <c r="O58" s="108" t="s">
        <v>688</v>
      </c>
      <c r="P58" s="188"/>
    </row>
    <row r="59" spans="1:16" s="191" customFormat="1">
      <c r="A59" s="130">
        <f t="shared" si="4"/>
        <v>47</v>
      </c>
      <c r="B59" s="135">
        <v>3341</v>
      </c>
      <c r="C59" s="153" t="s">
        <v>13</v>
      </c>
      <c r="D59" s="40" t="s">
        <v>763</v>
      </c>
      <c r="E59" s="154">
        <v>43293</v>
      </c>
      <c r="F59" s="140" t="s">
        <v>102</v>
      </c>
      <c r="G59" s="140" t="s">
        <v>243</v>
      </c>
      <c r="H59" s="133" t="s">
        <v>59</v>
      </c>
      <c r="I59" s="133" t="s">
        <v>306</v>
      </c>
      <c r="J59" s="134">
        <v>759.59</v>
      </c>
      <c r="K59" s="134">
        <v>3038.35</v>
      </c>
      <c r="L59" s="134">
        <v>3797.94</v>
      </c>
      <c r="M59" s="271">
        <v>161</v>
      </c>
      <c r="N59" s="203">
        <v>43293</v>
      </c>
      <c r="O59" s="108" t="s">
        <v>688</v>
      </c>
      <c r="P59" s="188"/>
    </row>
    <row r="60" spans="1:16" s="191" customFormat="1">
      <c r="A60" s="130">
        <f t="shared" si="4"/>
        <v>48</v>
      </c>
      <c r="B60" s="7">
        <v>3329</v>
      </c>
      <c r="C60" s="7" t="s">
        <v>13</v>
      </c>
      <c r="D60" s="7" t="s">
        <v>671</v>
      </c>
      <c r="E60" s="8">
        <v>43138</v>
      </c>
      <c r="F60" s="140" t="s">
        <v>102</v>
      </c>
      <c r="G60" s="140" t="s">
        <v>243</v>
      </c>
      <c r="H60" s="133" t="s">
        <v>59</v>
      </c>
      <c r="I60" s="133" t="s">
        <v>306</v>
      </c>
      <c r="J60" s="134">
        <v>759.59</v>
      </c>
      <c r="K60" s="134">
        <v>3038.35</v>
      </c>
      <c r="L60" s="134">
        <v>3797.94</v>
      </c>
      <c r="M60" s="271">
        <v>18</v>
      </c>
      <c r="N60" s="203">
        <v>43497</v>
      </c>
      <c r="O60" s="108" t="s">
        <v>688</v>
      </c>
      <c r="P60" s="188"/>
    </row>
    <row r="61" spans="1:16" s="191" customFormat="1">
      <c r="A61" s="130">
        <f t="shared" si="4"/>
        <v>49</v>
      </c>
      <c r="B61" s="131">
        <v>2295</v>
      </c>
      <c r="C61" s="131" t="s">
        <v>13</v>
      </c>
      <c r="D61" s="131" t="s">
        <v>104</v>
      </c>
      <c r="E61" s="132">
        <v>38657</v>
      </c>
      <c r="F61" s="140" t="s">
        <v>102</v>
      </c>
      <c r="G61" s="140" t="s">
        <v>243</v>
      </c>
      <c r="H61" s="133" t="s">
        <v>105</v>
      </c>
      <c r="I61" s="133" t="s">
        <v>304</v>
      </c>
      <c r="J61" s="134">
        <v>759.59</v>
      </c>
      <c r="K61" s="134">
        <v>3038.35</v>
      </c>
      <c r="L61" s="134">
        <v>3797.94</v>
      </c>
      <c r="M61" s="271">
        <v>109</v>
      </c>
      <c r="N61" s="203">
        <v>38657</v>
      </c>
      <c r="O61" s="108" t="s">
        <v>688</v>
      </c>
      <c r="P61" s="188"/>
    </row>
    <row r="62" spans="1:16" s="191" customFormat="1">
      <c r="A62" s="130">
        <f t="shared" si="4"/>
        <v>50</v>
      </c>
      <c r="B62" s="131">
        <v>2291</v>
      </c>
      <c r="C62" s="131" t="s">
        <v>13</v>
      </c>
      <c r="D62" s="131" t="s">
        <v>101</v>
      </c>
      <c r="E62" s="132">
        <v>38657</v>
      </c>
      <c r="F62" s="140" t="s">
        <v>102</v>
      </c>
      <c r="G62" s="140" t="s">
        <v>243</v>
      </c>
      <c r="H62" s="133" t="s">
        <v>103</v>
      </c>
      <c r="I62" s="133" t="s">
        <v>306</v>
      </c>
      <c r="J62" s="134">
        <v>759.59</v>
      </c>
      <c r="K62" s="134">
        <v>3038.35</v>
      </c>
      <c r="L62" s="134">
        <v>3797.94</v>
      </c>
      <c r="M62" s="271">
        <v>105</v>
      </c>
      <c r="N62" s="203">
        <v>38657</v>
      </c>
      <c r="O62" s="108" t="s">
        <v>688</v>
      </c>
      <c r="P62" s="188"/>
    </row>
    <row r="63" spans="1:16" s="191" customFormat="1">
      <c r="A63" s="130">
        <f t="shared" si="4"/>
        <v>51</v>
      </c>
      <c r="B63" s="135">
        <v>3208</v>
      </c>
      <c r="C63" s="131" t="s">
        <v>13</v>
      </c>
      <c r="D63" s="153" t="s">
        <v>221</v>
      </c>
      <c r="E63" s="132">
        <v>42388</v>
      </c>
      <c r="F63" s="140" t="s">
        <v>102</v>
      </c>
      <c r="G63" s="140" t="s">
        <v>243</v>
      </c>
      <c r="H63" s="133" t="s">
        <v>59</v>
      </c>
      <c r="I63" s="133" t="s">
        <v>306</v>
      </c>
      <c r="J63" s="134">
        <v>759.59</v>
      </c>
      <c r="K63" s="134">
        <v>3038.35</v>
      </c>
      <c r="L63" s="134">
        <v>3797.94</v>
      </c>
      <c r="M63" s="271">
        <v>24</v>
      </c>
      <c r="N63" s="203">
        <v>42397</v>
      </c>
      <c r="O63" s="108"/>
      <c r="P63" s="188"/>
    </row>
    <row r="64" spans="1:16" s="191" customFormat="1" ht="15.75" thickBot="1">
      <c r="A64" s="143">
        <f t="shared" si="4"/>
        <v>52</v>
      </c>
      <c r="B64" s="146">
        <v>2952</v>
      </c>
      <c r="C64" s="146" t="s">
        <v>13</v>
      </c>
      <c r="D64" s="146" t="s">
        <v>110</v>
      </c>
      <c r="E64" s="147">
        <v>41589</v>
      </c>
      <c r="F64" s="145" t="s">
        <v>102</v>
      </c>
      <c r="G64" s="145" t="s">
        <v>243</v>
      </c>
      <c r="H64" s="148" t="s">
        <v>661</v>
      </c>
      <c r="I64" s="148" t="s">
        <v>306</v>
      </c>
      <c r="J64" s="137">
        <v>759.59</v>
      </c>
      <c r="K64" s="137">
        <v>3038.35</v>
      </c>
      <c r="L64" s="137">
        <v>3797.94</v>
      </c>
      <c r="M64" s="272">
        <v>408</v>
      </c>
      <c r="N64" s="204">
        <v>42705</v>
      </c>
      <c r="O64" s="108" t="s">
        <v>688</v>
      </c>
      <c r="P64" s="188"/>
    </row>
    <row r="65" spans="1:16" s="191" customFormat="1" ht="18.75" thickBot="1">
      <c r="A65" s="310" t="s">
        <v>788</v>
      </c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268"/>
      <c r="N65" s="190"/>
      <c r="O65" s="108"/>
      <c r="P65" s="188"/>
    </row>
    <row r="66" spans="1:16" s="191" customFormat="1" ht="15.75" thickBot="1">
      <c r="A66" s="301">
        <f>A64+1</f>
        <v>53</v>
      </c>
      <c r="B66" s="302">
        <v>2280</v>
      </c>
      <c r="C66" s="302" t="s">
        <v>13</v>
      </c>
      <c r="D66" s="302" t="s">
        <v>106</v>
      </c>
      <c r="E66" s="303">
        <v>38335</v>
      </c>
      <c r="F66" s="304" t="s">
        <v>679</v>
      </c>
      <c r="G66" s="304" t="s">
        <v>244</v>
      </c>
      <c r="H66" s="305" t="s">
        <v>99</v>
      </c>
      <c r="I66" s="305" t="s">
        <v>303</v>
      </c>
      <c r="J66" s="306">
        <v>548.59</v>
      </c>
      <c r="K66" s="306">
        <v>2194.37</v>
      </c>
      <c r="L66" s="306">
        <f>J66+K66</f>
        <v>2742.96</v>
      </c>
      <c r="M66" s="307">
        <v>30</v>
      </c>
      <c r="N66" s="308">
        <v>42774</v>
      </c>
      <c r="O66" s="294"/>
      <c r="P66" s="188"/>
    </row>
    <row r="67" spans="1:16" s="191" customFormat="1" ht="18.75" thickBot="1">
      <c r="A67" s="313" t="s">
        <v>787</v>
      </c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278"/>
      <c r="N67" s="196"/>
      <c r="O67" s="108"/>
      <c r="P67" s="188"/>
    </row>
    <row r="68" spans="1:16" s="186" customFormat="1">
      <c r="A68" s="125">
        <f>A66+1</f>
        <v>54</v>
      </c>
      <c r="B68" s="462">
        <v>3380</v>
      </c>
      <c r="C68" s="462" t="s">
        <v>13</v>
      </c>
      <c r="D68" s="462" t="s">
        <v>899</v>
      </c>
      <c r="E68" s="463">
        <v>44230</v>
      </c>
      <c r="F68" s="139" t="s">
        <v>681</v>
      </c>
      <c r="G68" s="139" t="s">
        <v>247</v>
      </c>
      <c r="H68" s="128" t="s">
        <v>63</v>
      </c>
      <c r="I68" s="128" t="s">
        <v>303</v>
      </c>
      <c r="J68" s="129">
        <v>253.2</v>
      </c>
      <c r="K68" s="129">
        <v>1012.78</v>
      </c>
      <c r="L68" s="129">
        <v>1265.98</v>
      </c>
      <c r="M68" s="277">
        <v>52</v>
      </c>
      <c r="N68" s="209">
        <v>44230</v>
      </c>
      <c r="O68" s="108" t="s">
        <v>688</v>
      </c>
      <c r="P68" s="188"/>
    </row>
    <row r="69" spans="1:16" s="186" customFormat="1">
      <c r="A69" s="130">
        <f t="shared" ref="A69:A123" si="5">A68+1</f>
        <v>55</v>
      </c>
      <c r="B69" s="131">
        <v>3319</v>
      </c>
      <c r="C69" s="131" t="s">
        <v>13</v>
      </c>
      <c r="D69" s="40" t="s">
        <v>680</v>
      </c>
      <c r="E69" s="132">
        <v>42979</v>
      </c>
      <c r="F69" s="140" t="s">
        <v>681</v>
      </c>
      <c r="G69" s="140" t="s">
        <v>247</v>
      </c>
      <c r="H69" s="133" t="s">
        <v>868</v>
      </c>
      <c r="I69" s="133" t="s">
        <v>303</v>
      </c>
      <c r="J69" s="134">
        <v>253.2</v>
      </c>
      <c r="K69" s="134">
        <v>1012.78</v>
      </c>
      <c r="L69" s="134">
        <v>1265.98</v>
      </c>
      <c r="M69" s="271">
        <v>349</v>
      </c>
      <c r="N69" s="203">
        <v>42979</v>
      </c>
      <c r="O69" s="108" t="s">
        <v>688</v>
      </c>
      <c r="P69" s="188"/>
    </row>
    <row r="70" spans="1:16" s="186" customFormat="1">
      <c r="A70" s="130">
        <f t="shared" si="5"/>
        <v>56</v>
      </c>
      <c r="B70" s="131">
        <v>3343</v>
      </c>
      <c r="C70" s="131" t="s">
        <v>13</v>
      </c>
      <c r="D70" s="131" t="s">
        <v>755</v>
      </c>
      <c r="E70" s="132">
        <v>43321</v>
      </c>
      <c r="F70" s="140" t="s">
        <v>681</v>
      </c>
      <c r="G70" s="140" t="s">
        <v>247</v>
      </c>
      <c r="H70" s="133" t="s">
        <v>63</v>
      </c>
      <c r="I70" s="133" t="s">
        <v>303</v>
      </c>
      <c r="J70" s="134">
        <v>253.2</v>
      </c>
      <c r="K70" s="134">
        <v>1012.78</v>
      </c>
      <c r="L70" s="134">
        <v>1265.98</v>
      </c>
      <c r="M70" s="271">
        <v>186</v>
      </c>
      <c r="N70" s="203">
        <v>43321</v>
      </c>
      <c r="O70" s="108" t="s">
        <v>688</v>
      </c>
      <c r="P70" s="188"/>
    </row>
    <row r="71" spans="1:16" s="186" customFormat="1">
      <c r="A71" s="130">
        <f t="shared" si="5"/>
        <v>57</v>
      </c>
      <c r="B71" s="328">
        <v>3386</v>
      </c>
      <c r="C71" s="328" t="s">
        <v>13</v>
      </c>
      <c r="D71" s="328" t="s">
        <v>914</v>
      </c>
      <c r="E71" s="325">
        <v>44354</v>
      </c>
      <c r="F71" s="140" t="s">
        <v>681</v>
      </c>
      <c r="G71" s="140" t="s">
        <v>247</v>
      </c>
      <c r="H71" s="133" t="s">
        <v>59</v>
      </c>
      <c r="I71" s="133" t="s">
        <v>306</v>
      </c>
      <c r="J71" s="134">
        <v>253.2</v>
      </c>
      <c r="K71" s="134">
        <v>1012.78</v>
      </c>
      <c r="L71" s="134">
        <v>1265.98</v>
      </c>
      <c r="M71" s="328">
        <v>181</v>
      </c>
      <c r="N71" s="466">
        <v>44354</v>
      </c>
      <c r="O71" s="294" t="s">
        <v>688</v>
      </c>
      <c r="P71" s="188"/>
    </row>
    <row r="72" spans="1:16" s="186" customFormat="1">
      <c r="A72" s="130">
        <f t="shared" si="5"/>
        <v>58</v>
      </c>
      <c r="B72" s="131">
        <v>3081</v>
      </c>
      <c r="C72" s="131" t="s">
        <v>13</v>
      </c>
      <c r="D72" s="131" t="s">
        <v>37</v>
      </c>
      <c r="E72" s="132">
        <v>42024</v>
      </c>
      <c r="F72" s="140" t="s">
        <v>681</v>
      </c>
      <c r="G72" s="140" t="s">
        <v>247</v>
      </c>
      <c r="H72" s="133" t="s">
        <v>38</v>
      </c>
      <c r="I72" s="133" t="s">
        <v>303</v>
      </c>
      <c r="J72" s="134">
        <v>253.2</v>
      </c>
      <c r="K72" s="134">
        <v>1012.78</v>
      </c>
      <c r="L72" s="134">
        <v>1265.98</v>
      </c>
      <c r="M72" s="271">
        <v>19</v>
      </c>
      <c r="N72" s="203">
        <v>42024</v>
      </c>
      <c r="O72" s="108"/>
      <c r="P72" s="188"/>
    </row>
    <row r="73" spans="1:16" s="186" customFormat="1" ht="15.75" thickBot="1">
      <c r="A73" s="143">
        <f>A72+1</f>
        <v>59</v>
      </c>
      <c r="B73" s="138">
        <v>3201</v>
      </c>
      <c r="C73" s="138" t="s">
        <v>13</v>
      </c>
      <c r="D73" s="138" t="s">
        <v>123</v>
      </c>
      <c r="E73" s="144">
        <v>42292</v>
      </c>
      <c r="F73" s="145" t="s">
        <v>681</v>
      </c>
      <c r="G73" s="136" t="s">
        <v>247</v>
      </c>
      <c r="H73" s="218" t="s">
        <v>765</v>
      </c>
      <c r="I73" s="136" t="s">
        <v>303</v>
      </c>
      <c r="J73" s="137">
        <v>253.2</v>
      </c>
      <c r="K73" s="137">
        <v>1012.78</v>
      </c>
      <c r="L73" s="137">
        <v>1265.98</v>
      </c>
      <c r="M73" s="279">
        <v>375</v>
      </c>
      <c r="N73" s="210">
        <v>42292</v>
      </c>
      <c r="O73" s="108"/>
      <c r="P73" s="188"/>
    </row>
    <row r="74" spans="1:16" s="186" customFormat="1" ht="18.75" thickBot="1">
      <c r="A74" s="194"/>
      <c r="B74" s="460" t="s">
        <v>331</v>
      </c>
      <c r="C74" s="461"/>
      <c r="D74" s="461"/>
      <c r="E74" s="461"/>
      <c r="F74" s="195"/>
      <c r="G74" s="195"/>
      <c r="H74" s="195"/>
      <c r="I74" s="195"/>
      <c r="J74" s="195"/>
      <c r="K74" s="195"/>
      <c r="L74" s="195"/>
      <c r="M74" s="276"/>
      <c r="N74" s="195"/>
      <c r="O74" s="108"/>
      <c r="P74" s="188"/>
    </row>
    <row r="75" spans="1:16" s="186" customFormat="1">
      <c r="A75" s="125">
        <f>A73+1</f>
        <v>60</v>
      </c>
      <c r="B75" s="462">
        <v>3381</v>
      </c>
      <c r="C75" s="462" t="s">
        <v>13</v>
      </c>
      <c r="D75" s="462" t="s">
        <v>900</v>
      </c>
      <c r="E75" s="463">
        <v>44230</v>
      </c>
      <c r="F75" s="139" t="s">
        <v>332</v>
      </c>
      <c r="G75" s="139" t="s">
        <v>247</v>
      </c>
      <c r="H75" s="128" t="s">
        <v>903</v>
      </c>
      <c r="I75" s="128" t="s">
        <v>304</v>
      </c>
      <c r="J75" s="134">
        <v>253.2</v>
      </c>
      <c r="K75" s="129">
        <v>1012.78</v>
      </c>
      <c r="L75" s="129">
        <f t="shared" ref="L75:L90" si="6">J75+K75</f>
        <v>1265.98</v>
      </c>
      <c r="M75" s="277">
        <v>60</v>
      </c>
      <c r="N75" s="209">
        <v>44230</v>
      </c>
      <c r="O75" s="294"/>
      <c r="P75" s="188"/>
    </row>
    <row r="76" spans="1:16" s="186" customFormat="1">
      <c r="A76" s="130">
        <f t="shared" si="5"/>
        <v>61</v>
      </c>
      <c r="B76" s="131">
        <v>3316</v>
      </c>
      <c r="C76" s="131" t="s">
        <v>13</v>
      </c>
      <c r="D76" s="131" t="s">
        <v>682</v>
      </c>
      <c r="E76" s="132">
        <v>42948</v>
      </c>
      <c r="F76" s="140" t="s">
        <v>332</v>
      </c>
      <c r="G76" s="140" t="s">
        <v>247</v>
      </c>
      <c r="H76" s="471" t="s">
        <v>54</v>
      </c>
      <c r="I76" s="133" t="s">
        <v>303</v>
      </c>
      <c r="J76" s="134">
        <v>253.2</v>
      </c>
      <c r="K76" s="134">
        <v>1012.78</v>
      </c>
      <c r="L76" s="134">
        <f t="shared" si="6"/>
        <v>1265.98</v>
      </c>
      <c r="M76" s="271">
        <v>300</v>
      </c>
      <c r="N76" s="203">
        <v>42948</v>
      </c>
      <c r="O76" s="294" t="s">
        <v>688</v>
      </c>
      <c r="P76" s="188"/>
    </row>
    <row r="77" spans="1:16" s="186" customFormat="1">
      <c r="A77" s="130">
        <f t="shared" si="5"/>
        <v>62</v>
      </c>
      <c r="B77" s="389"/>
      <c r="C77" s="390"/>
      <c r="D77" s="391" t="s">
        <v>256</v>
      </c>
      <c r="E77" s="392"/>
      <c r="F77" s="140" t="s">
        <v>332</v>
      </c>
      <c r="G77" s="140" t="s">
        <v>247</v>
      </c>
      <c r="H77" s="472"/>
      <c r="I77" s="472"/>
      <c r="J77" s="134">
        <v>253.2</v>
      </c>
      <c r="K77" s="134">
        <v>1012.78</v>
      </c>
      <c r="L77" s="134">
        <f t="shared" si="6"/>
        <v>1265.98</v>
      </c>
      <c r="M77" s="390"/>
      <c r="N77" s="465"/>
      <c r="O77" s="294" t="s">
        <v>688</v>
      </c>
      <c r="P77" s="188"/>
    </row>
    <row r="78" spans="1:16" s="186" customFormat="1">
      <c r="A78" s="130">
        <f t="shared" si="5"/>
        <v>63</v>
      </c>
      <c r="B78" s="131">
        <v>2308</v>
      </c>
      <c r="C78" s="131" t="s">
        <v>13</v>
      </c>
      <c r="D78" s="131" t="s">
        <v>43</v>
      </c>
      <c r="E78" s="132">
        <v>38749</v>
      </c>
      <c r="F78" s="140" t="s">
        <v>332</v>
      </c>
      <c r="G78" s="140" t="s">
        <v>247</v>
      </c>
      <c r="H78" s="133" t="s">
        <v>44</v>
      </c>
      <c r="I78" s="133" t="s">
        <v>304</v>
      </c>
      <c r="J78" s="134">
        <v>253.2</v>
      </c>
      <c r="K78" s="134">
        <v>1012.78</v>
      </c>
      <c r="L78" s="134">
        <f t="shared" si="6"/>
        <v>1265.98</v>
      </c>
      <c r="M78" s="271">
        <v>10</v>
      </c>
      <c r="N78" s="203">
        <v>38749</v>
      </c>
      <c r="O78" s="294"/>
      <c r="P78" s="188"/>
    </row>
    <row r="79" spans="1:16" s="186" customFormat="1">
      <c r="A79" s="130">
        <f t="shared" si="5"/>
        <v>64</v>
      </c>
      <c r="B79" s="131">
        <v>2504</v>
      </c>
      <c r="C79" s="131" t="s">
        <v>13</v>
      </c>
      <c r="D79" s="131" t="s">
        <v>45</v>
      </c>
      <c r="E79" s="132">
        <v>39576</v>
      </c>
      <c r="F79" s="140" t="s">
        <v>332</v>
      </c>
      <c r="G79" s="140" t="s">
        <v>247</v>
      </c>
      <c r="H79" s="133" t="s">
        <v>46</v>
      </c>
      <c r="I79" s="133" t="s">
        <v>304</v>
      </c>
      <c r="J79" s="134">
        <v>253.2</v>
      </c>
      <c r="K79" s="134">
        <v>1012.78</v>
      </c>
      <c r="L79" s="134">
        <f t="shared" si="6"/>
        <v>1265.98</v>
      </c>
      <c r="M79" s="271">
        <v>43</v>
      </c>
      <c r="N79" s="203">
        <v>39576</v>
      </c>
      <c r="O79" s="294"/>
      <c r="P79" s="188"/>
    </row>
    <row r="80" spans="1:16" s="186" customFormat="1">
      <c r="A80" s="130">
        <f t="shared" si="5"/>
        <v>65</v>
      </c>
      <c r="B80" s="131">
        <v>2506</v>
      </c>
      <c r="C80" s="131" t="s">
        <v>13</v>
      </c>
      <c r="D80" s="131" t="s">
        <v>48</v>
      </c>
      <c r="E80" s="132">
        <v>39576</v>
      </c>
      <c r="F80" s="140" t="s">
        <v>332</v>
      </c>
      <c r="G80" s="140" t="s">
        <v>247</v>
      </c>
      <c r="H80" s="133" t="s">
        <v>47</v>
      </c>
      <c r="I80" s="133" t="s">
        <v>304</v>
      </c>
      <c r="J80" s="134">
        <v>253.2</v>
      </c>
      <c r="K80" s="134">
        <v>1012.78</v>
      </c>
      <c r="L80" s="134">
        <f t="shared" si="6"/>
        <v>1265.98</v>
      </c>
      <c r="M80" s="271">
        <v>41</v>
      </c>
      <c r="N80" s="203">
        <v>39576</v>
      </c>
      <c r="O80" s="294"/>
      <c r="P80" s="188"/>
    </row>
    <row r="81" spans="1:16" s="186" customFormat="1">
      <c r="A81" s="130">
        <f t="shared" si="5"/>
        <v>66</v>
      </c>
      <c r="B81" s="131">
        <v>2507</v>
      </c>
      <c r="C81" s="131" t="s">
        <v>13</v>
      </c>
      <c r="D81" s="131" t="s">
        <v>49</v>
      </c>
      <c r="E81" s="132">
        <v>39576</v>
      </c>
      <c r="F81" s="140" t="s">
        <v>332</v>
      </c>
      <c r="G81" s="140" t="s">
        <v>247</v>
      </c>
      <c r="H81" s="133" t="s">
        <v>47</v>
      </c>
      <c r="I81" s="133" t="s">
        <v>304</v>
      </c>
      <c r="J81" s="134">
        <v>253.2</v>
      </c>
      <c r="K81" s="134">
        <v>1012.78</v>
      </c>
      <c r="L81" s="134">
        <f t="shared" si="6"/>
        <v>1265.98</v>
      </c>
      <c r="M81" s="271">
        <v>40</v>
      </c>
      <c r="N81" s="203">
        <v>39576</v>
      </c>
      <c r="O81" s="294"/>
      <c r="P81" s="188"/>
    </row>
    <row r="82" spans="1:16" s="186" customFormat="1">
      <c r="A82" s="130">
        <f t="shared" si="5"/>
        <v>67</v>
      </c>
      <c r="B82" s="131">
        <v>2508</v>
      </c>
      <c r="C82" s="131" t="s">
        <v>13</v>
      </c>
      <c r="D82" s="131" t="s">
        <v>50</v>
      </c>
      <c r="E82" s="132">
        <v>39576</v>
      </c>
      <c r="F82" s="140" t="s">
        <v>332</v>
      </c>
      <c r="G82" s="140" t="s">
        <v>247</v>
      </c>
      <c r="H82" s="133" t="s">
        <v>44</v>
      </c>
      <c r="I82" s="133" t="s">
        <v>304</v>
      </c>
      <c r="J82" s="134">
        <v>253.2</v>
      </c>
      <c r="K82" s="134">
        <v>1012.78</v>
      </c>
      <c r="L82" s="134">
        <f t="shared" si="6"/>
        <v>1265.98</v>
      </c>
      <c r="M82" s="271">
        <v>39</v>
      </c>
      <c r="N82" s="203">
        <v>39576</v>
      </c>
      <c r="O82" s="294"/>
      <c r="P82" s="188"/>
    </row>
    <row r="83" spans="1:16" s="186" customFormat="1">
      <c r="A83" s="130">
        <f t="shared" si="5"/>
        <v>68</v>
      </c>
      <c r="B83" s="131">
        <v>2509</v>
      </c>
      <c r="C83" s="131" t="s">
        <v>13</v>
      </c>
      <c r="D83" s="131" t="s">
        <v>51</v>
      </c>
      <c r="E83" s="132">
        <v>39576</v>
      </c>
      <c r="F83" s="140" t="s">
        <v>332</v>
      </c>
      <c r="G83" s="140" t="s">
        <v>247</v>
      </c>
      <c r="H83" s="133" t="s">
        <v>52</v>
      </c>
      <c r="I83" s="133" t="s">
        <v>304</v>
      </c>
      <c r="J83" s="134">
        <v>253.2</v>
      </c>
      <c r="K83" s="134">
        <v>1012.78</v>
      </c>
      <c r="L83" s="134">
        <f t="shared" si="6"/>
        <v>1265.98</v>
      </c>
      <c r="M83" s="271">
        <v>38</v>
      </c>
      <c r="N83" s="203">
        <v>39576</v>
      </c>
      <c r="O83" s="294"/>
      <c r="P83" s="188"/>
    </row>
    <row r="84" spans="1:16" s="186" customFormat="1" ht="15.75" thickBot="1">
      <c r="A84" s="143">
        <f t="shared" si="5"/>
        <v>69</v>
      </c>
      <c r="B84" s="146">
        <v>2715</v>
      </c>
      <c r="C84" s="146" t="s">
        <v>13</v>
      </c>
      <c r="D84" s="146" t="s">
        <v>53</v>
      </c>
      <c r="E84" s="147">
        <v>39738</v>
      </c>
      <c r="F84" s="145" t="s">
        <v>332</v>
      </c>
      <c r="G84" s="145" t="s">
        <v>247</v>
      </c>
      <c r="H84" s="148" t="s">
        <v>44</v>
      </c>
      <c r="I84" s="148" t="s">
        <v>304</v>
      </c>
      <c r="J84" s="137">
        <v>253.2</v>
      </c>
      <c r="K84" s="137">
        <v>1012.78</v>
      </c>
      <c r="L84" s="137">
        <f t="shared" si="6"/>
        <v>1265.98</v>
      </c>
      <c r="M84" s="272">
        <v>91</v>
      </c>
      <c r="N84" s="204">
        <v>39748</v>
      </c>
      <c r="O84" s="294"/>
      <c r="P84" s="188"/>
    </row>
    <row r="85" spans="1:16" s="186" customFormat="1" ht="19.5" thickBot="1">
      <c r="A85" s="189" t="s">
        <v>781</v>
      </c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268"/>
      <c r="N85" s="190"/>
      <c r="O85" s="108"/>
      <c r="P85" s="188"/>
    </row>
    <row r="86" spans="1:16" s="186" customFormat="1">
      <c r="A86" s="125">
        <f>A84+1</f>
        <v>70</v>
      </c>
      <c r="B86" s="126">
        <v>3304</v>
      </c>
      <c r="C86" s="126" t="s">
        <v>13</v>
      </c>
      <c r="D86" s="126" t="s">
        <v>684</v>
      </c>
      <c r="E86" s="127">
        <v>42906</v>
      </c>
      <c r="F86" s="139" t="s">
        <v>109</v>
      </c>
      <c r="G86" s="139" t="s">
        <v>245</v>
      </c>
      <c r="H86" s="128" t="s">
        <v>99</v>
      </c>
      <c r="I86" s="128" t="s">
        <v>305</v>
      </c>
      <c r="J86" s="129">
        <v>337.59</v>
      </c>
      <c r="K86" s="129">
        <v>1350.38</v>
      </c>
      <c r="L86" s="129">
        <f t="shared" si="6"/>
        <v>1687.97</v>
      </c>
      <c r="M86" s="277">
        <v>251</v>
      </c>
      <c r="N86" s="209">
        <v>42906</v>
      </c>
      <c r="O86" s="294" t="s">
        <v>688</v>
      </c>
      <c r="P86" s="188"/>
    </row>
    <row r="87" spans="1:16" s="186" customFormat="1">
      <c r="A87" s="130">
        <f t="shared" si="5"/>
        <v>71</v>
      </c>
      <c r="B87" s="131">
        <v>2548</v>
      </c>
      <c r="C87" s="131" t="s">
        <v>55</v>
      </c>
      <c r="D87" s="131" t="s">
        <v>108</v>
      </c>
      <c r="E87" s="132">
        <v>39601</v>
      </c>
      <c r="F87" s="140" t="s">
        <v>109</v>
      </c>
      <c r="G87" s="140" t="s">
        <v>245</v>
      </c>
      <c r="H87" s="133" t="s">
        <v>97</v>
      </c>
      <c r="I87" s="133" t="s">
        <v>303</v>
      </c>
      <c r="J87" s="134">
        <v>0</v>
      </c>
      <c r="K87" s="134">
        <v>1350.38</v>
      </c>
      <c r="L87" s="134">
        <f t="shared" si="6"/>
        <v>1350.38</v>
      </c>
      <c r="M87" s="271">
        <v>4</v>
      </c>
      <c r="N87" s="203">
        <v>40575</v>
      </c>
      <c r="O87" s="294"/>
      <c r="P87" s="188"/>
    </row>
    <row r="88" spans="1:16" s="186" customFormat="1">
      <c r="A88" s="130">
        <f t="shared" si="5"/>
        <v>72</v>
      </c>
      <c r="B88" s="135">
        <v>3221</v>
      </c>
      <c r="C88" s="135" t="s">
        <v>13</v>
      </c>
      <c r="D88" s="135" t="s">
        <v>307</v>
      </c>
      <c r="E88" s="142">
        <v>42566</v>
      </c>
      <c r="F88" s="140" t="s">
        <v>109</v>
      </c>
      <c r="G88" s="140" t="s">
        <v>245</v>
      </c>
      <c r="H88" s="133" t="s">
        <v>227</v>
      </c>
      <c r="I88" s="133" t="s">
        <v>309</v>
      </c>
      <c r="J88" s="134">
        <v>337.59</v>
      </c>
      <c r="K88" s="134">
        <v>1350.38</v>
      </c>
      <c r="L88" s="134">
        <f t="shared" si="6"/>
        <v>1687.97</v>
      </c>
      <c r="M88" s="271">
        <v>92</v>
      </c>
      <c r="N88" s="203">
        <v>42065</v>
      </c>
      <c r="O88" s="294"/>
      <c r="P88" s="188"/>
    </row>
    <row r="89" spans="1:16" s="186" customFormat="1">
      <c r="A89" s="130">
        <f t="shared" si="5"/>
        <v>73</v>
      </c>
      <c r="B89" s="135">
        <v>3362</v>
      </c>
      <c r="C89" s="135" t="s">
        <v>13</v>
      </c>
      <c r="D89" s="108" t="s">
        <v>771</v>
      </c>
      <c r="E89" s="142">
        <v>43587</v>
      </c>
      <c r="F89" s="140" t="s">
        <v>109</v>
      </c>
      <c r="G89" s="140" t="s">
        <v>245</v>
      </c>
      <c r="H89" s="133" t="s">
        <v>253</v>
      </c>
      <c r="I89" s="133" t="s">
        <v>304</v>
      </c>
      <c r="J89" s="134">
        <v>337.59</v>
      </c>
      <c r="K89" s="134">
        <v>1350.38</v>
      </c>
      <c r="L89" s="134">
        <f t="shared" si="6"/>
        <v>1687.97</v>
      </c>
      <c r="M89" s="271">
        <v>94</v>
      </c>
      <c r="N89" s="203">
        <v>43585</v>
      </c>
      <c r="O89" s="294" t="s">
        <v>688</v>
      </c>
      <c r="P89" s="239"/>
    </row>
    <row r="90" spans="1:16" s="186" customFormat="1" ht="15.75" thickBot="1">
      <c r="A90" s="143">
        <f t="shared" si="5"/>
        <v>74</v>
      </c>
      <c r="B90" s="146">
        <v>8249</v>
      </c>
      <c r="C90" s="146" t="s">
        <v>13</v>
      </c>
      <c r="D90" s="146" t="s">
        <v>107</v>
      </c>
      <c r="E90" s="147">
        <v>38285</v>
      </c>
      <c r="F90" s="145" t="s">
        <v>225</v>
      </c>
      <c r="G90" s="145" t="s">
        <v>244</v>
      </c>
      <c r="H90" s="148" t="s">
        <v>59</v>
      </c>
      <c r="I90" s="148" t="s">
        <v>306</v>
      </c>
      <c r="J90" s="137">
        <v>548.59</v>
      </c>
      <c r="K90" s="137">
        <v>2194.37</v>
      </c>
      <c r="L90" s="137">
        <f t="shared" si="6"/>
        <v>2742.96</v>
      </c>
      <c r="M90" s="272">
        <v>76</v>
      </c>
      <c r="N90" s="204">
        <v>38285</v>
      </c>
      <c r="O90" s="294"/>
      <c r="P90" s="188"/>
    </row>
    <row r="91" spans="1:16" s="186" customFormat="1" ht="18.75" thickBot="1">
      <c r="A91" s="310" t="s">
        <v>780</v>
      </c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08"/>
      <c r="P91" s="188"/>
    </row>
    <row r="92" spans="1:16" s="186" customFormat="1">
      <c r="A92" s="125">
        <f>A90+1</f>
        <v>75</v>
      </c>
      <c r="B92" s="554" t="s">
        <v>256</v>
      </c>
      <c r="C92" s="554"/>
      <c r="D92" s="554"/>
      <c r="E92" s="554"/>
      <c r="F92" s="155" t="s">
        <v>675</v>
      </c>
      <c r="G92" s="155" t="s">
        <v>246</v>
      </c>
      <c r="H92" s="126" t="s">
        <v>26</v>
      </c>
      <c r="I92" s="309" t="s">
        <v>305</v>
      </c>
      <c r="J92" s="156">
        <v>295.42</v>
      </c>
      <c r="K92" s="157">
        <v>1181.6600000000001</v>
      </c>
      <c r="L92" s="129">
        <v>1477.0800000000002</v>
      </c>
      <c r="M92" s="158"/>
      <c r="N92" s="211"/>
      <c r="O92" s="108"/>
      <c r="P92" s="188"/>
    </row>
    <row r="93" spans="1:16" s="186" customFormat="1">
      <c r="A93" s="130">
        <f t="shared" si="5"/>
        <v>76</v>
      </c>
      <c r="B93" s="555" t="s">
        <v>256</v>
      </c>
      <c r="C93" s="555"/>
      <c r="D93" s="555"/>
      <c r="E93" s="555"/>
      <c r="F93" s="159" t="s">
        <v>675</v>
      </c>
      <c r="G93" s="159" t="s">
        <v>246</v>
      </c>
      <c r="H93" s="131" t="s">
        <v>16</v>
      </c>
      <c r="I93" s="162" t="s">
        <v>305</v>
      </c>
      <c r="J93" s="160">
        <v>295.42</v>
      </c>
      <c r="K93" s="161">
        <v>1181.6600000000001</v>
      </c>
      <c r="L93" s="134">
        <v>1477.0800000000002</v>
      </c>
      <c r="M93" s="141"/>
      <c r="N93" s="212"/>
      <c r="O93" s="108"/>
      <c r="P93" s="188"/>
    </row>
    <row r="94" spans="1:16" s="186" customFormat="1">
      <c r="A94" s="130">
        <f t="shared" si="5"/>
        <v>77</v>
      </c>
      <c r="B94" s="555" t="s">
        <v>256</v>
      </c>
      <c r="C94" s="555"/>
      <c r="D94" s="555"/>
      <c r="E94" s="555"/>
      <c r="F94" s="159" t="s">
        <v>675</v>
      </c>
      <c r="G94" s="159" t="s">
        <v>246</v>
      </c>
      <c r="H94" s="162" t="s">
        <v>650</v>
      </c>
      <c r="I94" s="162" t="s">
        <v>305</v>
      </c>
      <c r="J94" s="160">
        <v>295.42</v>
      </c>
      <c r="K94" s="161">
        <v>1181.6600000000001</v>
      </c>
      <c r="L94" s="134">
        <v>1477.0800000000002</v>
      </c>
      <c r="M94" s="141"/>
      <c r="N94" s="212"/>
      <c r="O94" s="108"/>
      <c r="P94" s="188"/>
    </row>
    <row r="95" spans="1:16" s="186" customFormat="1">
      <c r="A95" s="130">
        <f t="shared" si="5"/>
        <v>78</v>
      </c>
      <c r="B95" s="555" t="s">
        <v>256</v>
      </c>
      <c r="C95" s="555"/>
      <c r="D95" s="555"/>
      <c r="E95" s="555"/>
      <c r="F95" s="159" t="s">
        <v>675</v>
      </c>
      <c r="G95" s="159" t="s">
        <v>246</v>
      </c>
      <c r="H95" s="141" t="s">
        <v>25</v>
      </c>
      <c r="I95" s="162" t="s">
        <v>305</v>
      </c>
      <c r="J95" s="160">
        <v>295.42</v>
      </c>
      <c r="K95" s="161">
        <v>1181.6600000000001</v>
      </c>
      <c r="L95" s="134">
        <v>1477.0800000000002</v>
      </c>
      <c r="M95" s="141"/>
      <c r="N95" s="212"/>
      <c r="O95" s="108"/>
      <c r="P95" s="188"/>
    </row>
    <row r="96" spans="1:16" s="186" customFormat="1">
      <c r="A96" s="130">
        <f t="shared" si="5"/>
        <v>79</v>
      </c>
      <c r="B96" s="555" t="s">
        <v>256</v>
      </c>
      <c r="C96" s="555"/>
      <c r="D96" s="555"/>
      <c r="E96" s="555"/>
      <c r="F96" s="159" t="s">
        <v>675</v>
      </c>
      <c r="G96" s="159" t="s">
        <v>246</v>
      </c>
      <c r="H96" s="141" t="s">
        <v>21</v>
      </c>
      <c r="I96" s="162" t="s">
        <v>305</v>
      </c>
      <c r="J96" s="160">
        <v>295.42</v>
      </c>
      <c r="K96" s="161">
        <v>1181.6600000000001</v>
      </c>
      <c r="L96" s="134">
        <v>1477.0800000000002</v>
      </c>
      <c r="M96" s="141"/>
      <c r="N96" s="212"/>
      <c r="O96" s="108"/>
      <c r="P96" s="188"/>
    </row>
    <row r="97" spans="1:16" s="186" customFormat="1">
      <c r="A97" s="130">
        <f t="shared" si="5"/>
        <v>80</v>
      </c>
      <c r="B97" s="555" t="s">
        <v>256</v>
      </c>
      <c r="C97" s="555"/>
      <c r="D97" s="555"/>
      <c r="E97" s="555"/>
      <c r="F97" s="159" t="s">
        <v>675</v>
      </c>
      <c r="G97" s="159" t="s">
        <v>246</v>
      </c>
      <c r="H97" s="131" t="s">
        <v>32</v>
      </c>
      <c r="I97" s="162" t="s">
        <v>305</v>
      </c>
      <c r="J97" s="160">
        <v>295.42</v>
      </c>
      <c r="K97" s="161">
        <v>1181.6600000000001</v>
      </c>
      <c r="L97" s="134">
        <v>1477.0800000000002</v>
      </c>
      <c r="M97" s="141"/>
      <c r="N97" s="212"/>
      <c r="O97" s="108"/>
      <c r="P97" s="188"/>
    </row>
    <row r="98" spans="1:16" s="186" customFormat="1">
      <c r="A98" s="130">
        <f t="shared" si="5"/>
        <v>81</v>
      </c>
      <c r="B98" s="555" t="s">
        <v>256</v>
      </c>
      <c r="C98" s="555"/>
      <c r="D98" s="555"/>
      <c r="E98" s="555"/>
      <c r="F98" s="159" t="s">
        <v>675</v>
      </c>
      <c r="G98" s="159" t="s">
        <v>246</v>
      </c>
      <c r="H98" s="141" t="s">
        <v>18</v>
      </c>
      <c r="I98" s="162" t="s">
        <v>305</v>
      </c>
      <c r="J98" s="160">
        <v>295.42</v>
      </c>
      <c r="K98" s="161">
        <v>1181.6600000000001</v>
      </c>
      <c r="L98" s="134">
        <v>1477.0800000000002</v>
      </c>
      <c r="M98" s="141"/>
      <c r="N98" s="212"/>
      <c r="O98" s="108"/>
      <c r="P98" s="188"/>
    </row>
    <row r="99" spans="1:16" s="186" customFormat="1">
      <c r="A99" s="130">
        <f t="shared" si="5"/>
        <v>82</v>
      </c>
      <c r="B99" s="555" t="s">
        <v>256</v>
      </c>
      <c r="C99" s="555"/>
      <c r="D99" s="555"/>
      <c r="E99" s="555"/>
      <c r="F99" s="159" t="s">
        <v>675</v>
      </c>
      <c r="G99" s="159" t="s">
        <v>246</v>
      </c>
      <c r="H99" s="141" t="s">
        <v>22</v>
      </c>
      <c r="I99" s="162" t="s">
        <v>305</v>
      </c>
      <c r="J99" s="160">
        <v>295.42</v>
      </c>
      <c r="K99" s="161">
        <v>1181.6600000000001</v>
      </c>
      <c r="L99" s="134">
        <v>1477.0800000000002</v>
      </c>
      <c r="M99" s="141"/>
      <c r="N99" s="212"/>
      <c r="O99" s="108"/>
      <c r="P99" s="188"/>
    </row>
    <row r="100" spans="1:16" s="186" customFormat="1">
      <c r="A100" s="130">
        <f t="shared" si="5"/>
        <v>83</v>
      </c>
      <c r="B100" s="555" t="s">
        <v>256</v>
      </c>
      <c r="C100" s="555"/>
      <c r="D100" s="555"/>
      <c r="E100" s="555"/>
      <c r="F100" s="159" t="s">
        <v>675</v>
      </c>
      <c r="G100" s="159" t="s">
        <v>246</v>
      </c>
      <c r="H100" s="153" t="s">
        <v>313</v>
      </c>
      <c r="I100" s="162" t="s">
        <v>305</v>
      </c>
      <c r="J100" s="160">
        <v>295.42</v>
      </c>
      <c r="K100" s="161">
        <v>1181.6600000000001</v>
      </c>
      <c r="L100" s="134">
        <v>1477.0800000000002</v>
      </c>
      <c r="M100" s="153"/>
      <c r="N100" s="213"/>
      <c r="O100" s="108"/>
      <c r="P100" s="188"/>
    </row>
    <row r="101" spans="1:16" s="186" customFormat="1">
      <c r="A101" s="130">
        <f t="shared" si="5"/>
        <v>84</v>
      </c>
      <c r="B101" s="555" t="s">
        <v>256</v>
      </c>
      <c r="C101" s="555"/>
      <c r="D101" s="555"/>
      <c r="E101" s="555"/>
      <c r="F101" s="159" t="s">
        <v>675</v>
      </c>
      <c r="G101" s="159" t="s">
        <v>246</v>
      </c>
      <c r="H101" s="141" t="s">
        <v>686</v>
      </c>
      <c r="I101" s="162" t="s">
        <v>305</v>
      </c>
      <c r="J101" s="160">
        <v>295.42</v>
      </c>
      <c r="K101" s="161">
        <v>1181.6600000000001</v>
      </c>
      <c r="L101" s="134">
        <v>1477.0800000000002</v>
      </c>
      <c r="M101" s="141"/>
      <c r="N101" s="212"/>
      <c r="O101" s="108"/>
      <c r="P101" s="188"/>
    </row>
    <row r="102" spans="1:16" s="186" customFormat="1">
      <c r="A102" s="130">
        <f t="shared" si="5"/>
        <v>85</v>
      </c>
      <c r="B102" s="555" t="s">
        <v>256</v>
      </c>
      <c r="C102" s="555"/>
      <c r="D102" s="555"/>
      <c r="E102" s="555"/>
      <c r="F102" s="159" t="s">
        <v>675</v>
      </c>
      <c r="G102" s="159" t="s">
        <v>246</v>
      </c>
      <c r="H102" s="131" t="s">
        <v>33</v>
      </c>
      <c r="I102" s="162" t="s">
        <v>305</v>
      </c>
      <c r="J102" s="160">
        <v>295.42</v>
      </c>
      <c r="K102" s="161">
        <v>1181.6600000000001</v>
      </c>
      <c r="L102" s="134">
        <v>1477.0800000000002</v>
      </c>
      <c r="M102" s="141"/>
      <c r="N102" s="212"/>
      <c r="O102" s="108"/>
      <c r="P102" s="188"/>
    </row>
    <row r="103" spans="1:16" s="186" customFormat="1">
      <c r="A103" s="130">
        <f t="shared" si="5"/>
        <v>86</v>
      </c>
      <c r="B103" s="555" t="s">
        <v>256</v>
      </c>
      <c r="C103" s="555"/>
      <c r="D103" s="555"/>
      <c r="E103" s="555"/>
      <c r="F103" s="159" t="s">
        <v>675</v>
      </c>
      <c r="G103" s="159" t="s">
        <v>246</v>
      </c>
      <c r="H103" s="153" t="s">
        <v>236</v>
      </c>
      <c r="I103" s="162" t="s">
        <v>305</v>
      </c>
      <c r="J103" s="160">
        <v>295.42</v>
      </c>
      <c r="K103" s="161">
        <v>1181.6600000000001</v>
      </c>
      <c r="L103" s="134">
        <v>1477.0800000000002</v>
      </c>
      <c r="M103" s="135"/>
      <c r="N103" s="214"/>
      <c r="O103" s="108"/>
      <c r="P103" s="188"/>
    </row>
    <row r="104" spans="1:16" s="186" customFormat="1">
      <c r="A104" s="130">
        <f t="shared" si="5"/>
        <v>87</v>
      </c>
      <c r="B104" s="555" t="s">
        <v>256</v>
      </c>
      <c r="C104" s="555"/>
      <c r="D104" s="555"/>
      <c r="E104" s="555"/>
      <c r="F104" s="159" t="s">
        <v>675</v>
      </c>
      <c r="G104" s="159" t="s">
        <v>246</v>
      </c>
      <c r="H104" s="141" t="s">
        <v>14</v>
      </c>
      <c r="I104" s="162" t="s">
        <v>305</v>
      </c>
      <c r="J104" s="160">
        <v>295.42</v>
      </c>
      <c r="K104" s="161">
        <v>1181.6600000000001</v>
      </c>
      <c r="L104" s="134">
        <v>1477.0800000000002</v>
      </c>
      <c r="M104" s="141"/>
      <c r="N104" s="212"/>
      <c r="O104" s="108"/>
      <c r="P104" s="188"/>
    </row>
    <row r="105" spans="1:16" s="186" customFormat="1">
      <c r="A105" s="130">
        <f t="shared" si="5"/>
        <v>88</v>
      </c>
      <c r="B105" s="555" t="s">
        <v>256</v>
      </c>
      <c r="C105" s="555"/>
      <c r="D105" s="555"/>
      <c r="E105" s="555"/>
      <c r="F105" s="159" t="s">
        <v>675</v>
      </c>
      <c r="G105" s="159" t="s">
        <v>246</v>
      </c>
      <c r="H105" s="141" t="s">
        <v>17</v>
      </c>
      <c r="I105" s="162" t="s">
        <v>305</v>
      </c>
      <c r="J105" s="160">
        <v>295.42</v>
      </c>
      <c r="K105" s="161">
        <v>1181.6600000000001</v>
      </c>
      <c r="L105" s="134">
        <v>1477.0800000000002</v>
      </c>
      <c r="M105" s="141"/>
      <c r="N105" s="212"/>
      <c r="O105" s="108"/>
      <c r="P105" s="188"/>
    </row>
    <row r="106" spans="1:16" s="186" customFormat="1">
      <c r="A106" s="130">
        <f t="shared" si="5"/>
        <v>89</v>
      </c>
      <c r="B106" s="555" t="s">
        <v>256</v>
      </c>
      <c r="C106" s="555"/>
      <c r="D106" s="555"/>
      <c r="E106" s="555"/>
      <c r="F106" s="159" t="s">
        <v>675</v>
      </c>
      <c r="G106" s="159" t="s">
        <v>246</v>
      </c>
      <c r="H106" s="131" t="s">
        <v>126</v>
      </c>
      <c r="I106" s="162" t="s">
        <v>305</v>
      </c>
      <c r="J106" s="160">
        <v>295.42</v>
      </c>
      <c r="K106" s="161">
        <v>1181.6600000000001</v>
      </c>
      <c r="L106" s="134">
        <v>1477.0800000000002</v>
      </c>
      <c r="M106" s="141"/>
      <c r="N106" s="212"/>
      <c r="O106" s="108"/>
      <c r="P106" s="188"/>
    </row>
    <row r="107" spans="1:16" s="186" customFormat="1">
      <c r="A107" s="130">
        <f t="shared" si="5"/>
        <v>90</v>
      </c>
      <c r="B107" s="555" t="s">
        <v>256</v>
      </c>
      <c r="C107" s="555"/>
      <c r="D107" s="555"/>
      <c r="E107" s="555"/>
      <c r="F107" s="159" t="s">
        <v>675</v>
      </c>
      <c r="G107" s="159" t="s">
        <v>246</v>
      </c>
      <c r="H107" s="131" t="s">
        <v>31</v>
      </c>
      <c r="I107" s="162" t="s">
        <v>305</v>
      </c>
      <c r="J107" s="160">
        <v>295.42</v>
      </c>
      <c r="K107" s="161">
        <v>1181.6600000000001</v>
      </c>
      <c r="L107" s="134">
        <v>1477.0800000000002</v>
      </c>
      <c r="M107" s="141"/>
      <c r="N107" s="212"/>
      <c r="O107" s="108"/>
      <c r="P107" s="188"/>
    </row>
    <row r="108" spans="1:16" s="186" customFormat="1">
      <c r="A108" s="130">
        <f t="shared" si="5"/>
        <v>91</v>
      </c>
      <c r="B108" s="555" t="s">
        <v>256</v>
      </c>
      <c r="C108" s="555"/>
      <c r="D108" s="555"/>
      <c r="E108" s="555"/>
      <c r="F108" s="159" t="s">
        <v>675</v>
      </c>
      <c r="G108" s="159" t="s">
        <v>246</v>
      </c>
      <c r="H108" s="141" t="s">
        <v>20</v>
      </c>
      <c r="I108" s="162" t="s">
        <v>305</v>
      </c>
      <c r="J108" s="160">
        <v>295.42</v>
      </c>
      <c r="K108" s="161">
        <v>1181.6600000000001</v>
      </c>
      <c r="L108" s="134">
        <v>1477.0800000000002</v>
      </c>
      <c r="M108" s="141"/>
      <c r="N108" s="212"/>
      <c r="O108" s="108"/>
      <c r="P108" s="188"/>
    </row>
    <row r="109" spans="1:16" s="186" customFormat="1">
      <c r="A109" s="130">
        <f t="shared" si="5"/>
        <v>92</v>
      </c>
      <c r="B109" s="555" t="s">
        <v>256</v>
      </c>
      <c r="C109" s="555"/>
      <c r="D109" s="555"/>
      <c r="E109" s="555"/>
      <c r="F109" s="159" t="s">
        <v>675</v>
      </c>
      <c r="G109" s="159" t="s">
        <v>246</v>
      </c>
      <c r="H109" s="131" t="s">
        <v>28</v>
      </c>
      <c r="I109" s="162" t="s">
        <v>305</v>
      </c>
      <c r="J109" s="160">
        <v>295.42</v>
      </c>
      <c r="K109" s="161">
        <v>1181.6600000000001</v>
      </c>
      <c r="L109" s="134">
        <v>1477.0800000000002</v>
      </c>
      <c r="M109" s="141"/>
      <c r="N109" s="212"/>
      <c r="O109" s="108"/>
      <c r="P109" s="188"/>
    </row>
    <row r="110" spans="1:16" s="186" customFormat="1">
      <c r="A110" s="130">
        <f t="shared" si="5"/>
        <v>93</v>
      </c>
      <c r="B110" s="555" t="s">
        <v>256</v>
      </c>
      <c r="C110" s="555"/>
      <c r="D110" s="555"/>
      <c r="E110" s="555"/>
      <c r="F110" s="159" t="s">
        <v>675</v>
      </c>
      <c r="G110" s="159" t="s">
        <v>246</v>
      </c>
      <c r="H110" s="131" t="s">
        <v>29</v>
      </c>
      <c r="I110" s="162" t="s">
        <v>305</v>
      </c>
      <c r="J110" s="160">
        <v>295.42</v>
      </c>
      <c r="K110" s="161">
        <v>1181.6600000000001</v>
      </c>
      <c r="L110" s="134">
        <v>1477.0800000000002</v>
      </c>
      <c r="M110" s="141"/>
      <c r="N110" s="212"/>
      <c r="O110" s="108"/>
      <c r="P110" s="188"/>
    </row>
    <row r="111" spans="1:16" s="186" customFormat="1">
      <c r="A111" s="130">
        <f t="shared" si="5"/>
        <v>94</v>
      </c>
      <c r="B111" s="555" t="s">
        <v>256</v>
      </c>
      <c r="C111" s="555"/>
      <c r="D111" s="555"/>
      <c r="E111" s="555"/>
      <c r="F111" s="159" t="s">
        <v>675</v>
      </c>
      <c r="G111" s="159" t="s">
        <v>246</v>
      </c>
      <c r="H111" s="162" t="s">
        <v>15</v>
      </c>
      <c r="I111" s="162" t="s">
        <v>305</v>
      </c>
      <c r="J111" s="160">
        <v>295.42</v>
      </c>
      <c r="K111" s="161">
        <v>1181.6600000000001</v>
      </c>
      <c r="L111" s="134">
        <v>1477.0800000000002</v>
      </c>
      <c r="M111" s="141"/>
      <c r="N111" s="212"/>
      <c r="O111" s="108"/>
      <c r="P111" s="188"/>
    </row>
    <row r="112" spans="1:16" s="186" customFormat="1">
      <c r="A112" s="130">
        <f t="shared" si="5"/>
        <v>95</v>
      </c>
      <c r="B112" s="555" t="s">
        <v>256</v>
      </c>
      <c r="C112" s="555"/>
      <c r="D112" s="555"/>
      <c r="E112" s="555"/>
      <c r="F112" s="159" t="s">
        <v>675</v>
      </c>
      <c r="G112" s="159" t="s">
        <v>246</v>
      </c>
      <c r="H112" s="141" t="s">
        <v>27</v>
      </c>
      <c r="I112" s="162" t="s">
        <v>305</v>
      </c>
      <c r="J112" s="160">
        <v>295.42</v>
      </c>
      <c r="K112" s="161">
        <v>1181.6600000000001</v>
      </c>
      <c r="L112" s="134">
        <v>1477.0800000000002</v>
      </c>
      <c r="M112" s="141"/>
      <c r="N112" s="212"/>
      <c r="O112" s="108"/>
      <c r="P112" s="188"/>
    </row>
    <row r="113" spans="1:16" s="186" customFormat="1">
      <c r="A113" s="130">
        <f t="shared" si="5"/>
        <v>96</v>
      </c>
      <c r="B113" s="555" t="s">
        <v>256</v>
      </c>
      <c r="C113" s="555"/>
      <c r="D113" s="555"/>
      <c r="E113" s="555"/>
      <c r="F113" s="159" t="s">
        <v>675</v>
      </c>
      <c r="G113" s="159" t="s">
        <v>246</v>
      </c>
      <c r="H113" s="131" t="s">
        <v>19</v>
      </c>
      <c r="I113" s="162" t="s">
        <v>305</v>
      </c>
      <c r="J113" s="160">
        <v>295.42</v>
      </c>
      <c r="K113" s="161">
        <v>1181.6600000000001</v>
      </c>
      <c r="L113" s="134">
        <v>1477.0800000000002</v>
      </c>
      <c r="M113" s="141"/>
      <c r="N113" s="212"/>
      <c r="O113" s="108"/>
      <c r="P113" s="188"/>
    </row>
    <row r="114" spans="1:16" s="186" customFormat="1">
      <c r="A114" s="130">
        <f t="shared" si="5"/>
        <v>97</v>
      </c>
      <c r="B114" s="555" t="s">
        <v>256</v>
      </c>
      <c r="C114" s="555"/>
      <c r="D114" s="555"/>
      <c r="E114" s="555"/>
      <c r="F114" s="235" t="s">
        <v>675</v>
      </c>
      <c r="G114" s="235" t="s">
        <v>246</v>
      </c>
      <c r="H114" s="162" t="s">
        <v>23</v>
      </c>
      <c r="I114" s="162" t="s">
        <v>305</v>
      </c>
      <c r="J114" s="161">
        <v>295.42</v>
      </c>
      <c r="K114" s="161">
        <v>1181.6600000000001</v>
      </c>
      <c r="L114" s="161">
        <v>1477.0800000000002</v>
      </c>
      <c r="M114" s="162"/>
      <c r="N114" s="236"/>
      <c r="O114" s="225"/>
      <c r="P114" s="188"/>
    </row>
    <row r="115" spans="1:16" s="186" customFormat="1">
      <c r="A115" s="130">
        <f t="shared" si="5"/>
        <v>98</v>
      </c>
      <c r="B115" s="555" t="s">
        <v>256</v>
      </c>
      <c r="C115" s="555"/>
      <c r="D115" s="555"/>
      <c r="E115" s="555"/>
      <c r="F115" s="159" t="s">
        <v>675</v>
      </c>
      <c r="G115" s="159" t="s">
        <v>246</v>
      </c>
      <c r="H115" s="135" t="s">
        <v>112</v>
      </c>
      <c r="I115" s="162" t="s">
        <v>305</v>
      </c>
      <c r="J115" s="160">
        <v>295.42</v>
      </c>
      <c r="K115" s="161">
        <v>1181.6600000000001</v>
      </c>
      <c r="L115" s="134">
        <v>1477.0800000000002</v>
      </c>
      <c r="M115" s="135"/>
      <c r="N115" s="214"/>
      <c r="O115" s="108"/>
      <c r="P115" s="188"/>
    </row>
    <row r="116" spans="1:16" s="186" customFormat="1">
      <c r="A116" s="130">
        <f t="shared" si="5"/>
        <v>99</v>
      </c>
      <c r="B116" s="555" t="s">
        <v>256</v>
      </c>
      <c r="C116" s="555"/>
      <c r="D116" s="555"/>
      <c r="E116" s="555"/>
      <c r="F116" s="159" t="s">
        <v>675</v>
      </c>
      <c r="G116" s="159" t="s">
        <v>246</v>
      </c>
      <c r="H116" s="131" t="s">
        <v>128</v>
      </c>
      <c r="I116" s="162" t="s">
        <v>305</v>
      </c>
      <c r="J116" s="160">
        <v>295.42</v>
      </c>
      <c r="K116" s="161">
        <v>1181.6600000000001</v>
      </c>
      <c r="L116" s="134">
        <v>1477.0800000000002</v>
      </c>
      <c r="M116" s="141"/>
      <c r="N116" s="212"/>
      <c r="O116" s="108"/>
      <c r="P116" s="188"/>
    </row>
    <row r="117" spans="1:16" s="186" customFormat="1">
      <c r="A117" s="130">
        <f t="shared" si="5"/>
        <v>100</v>
      </c>
      <c r="B117" s="555" t="s">
        <v>256</v>
      </c>
      <c r="C117" s="555"/>
      <c r="D117" s="555"/>
      <c r="E117" s="555"/>
      <c r="F117" s="159" t="s">
        <v>675</v>
      </c>
      <c r="G117" s="159" t="s">
        <v>246</v>
      </c>
      <c r="H117" s="131" t="s">
        <v>29</v>
      </c>
      <c r="I117" s="162" t="s">
        <v>305</v>
      </c>
      <c r="J117" s="160">
        <v>295.42</v>
      </c>
      <c r="K117" s="161">
        <v>1181.6600000000001</v>
      </c>
      <c r="L117" s="134">
        <v>1477.0800000000002</v>
      </c>
      <c r="M117" s="141"/>
      <c r="N117" s="212"/>
      <c r="O117" s="108"/>
      <c r="P117" s="188"/>
    </row>
    <row r="118" spans="1:16" s="186" customFormat="1">
      <c r="A118" s="130">
        <f t="shared" si="5"/>
        <v>101</v>
      </c>
      <c r="B118" s="555" t="s">
        <v>256</v>
      </c>
      <c r="C118" s="555"/>
      <c r="D118" s="555"/>
      <c r="E118" s="555"/>
      <c r="F118" s="159" t="s">
        <v>675</v>
      </c>
      <c r="G118" s="159" t="s">
        <v>246</v>
      </c>
      <c r="H118" s="131" t="s">
        <v>30</v>
      </c>
      <c r="I118" s="162" t="s">
        <v>305</v>
      </c>
      <c r="J118" s="160">
        <v>295.42</v>
      </c>
      <c r="K118" s="161">
        <v>1181.6600000000001</v>
      </c>
      <c r="L118" s="134">
        <v>1477.0800000000002</v>
      </c>
      <c r="M118" s="141"/>
      <c r="N118" s="212"/>
      <c r="O118" s="108"/>
      <c r="P118" s="188"/>
    </row>
    <row r="119" spans="1:16" s="186" customFormat="1">
      <c r="A119" s="130">
        <f t="shared" si="5"/>
        <v>102</v>
      </c>
      <c r="B119" s="555" t="s">
        <v>256</v>
      </c>
      <c r="C119" s="555"/>
      <c r="D119" s="555"/>
      <c r="E119" s="555"/>
      <c r="F119" s="159" t="s">
        <v>675</v>
      </c>
      <c r="G119" s="159" t="s">
        <v>246</v>
      </c>
      <c r="H119" s="131" t="s">
        <v>35</v>
      </c>
      <c r="I119" s="162" t="s">
        <v>305</v>
      </c>
      <c r="J119" s="160">
        <v>295.42</v>
      </c>
      <c r="K119" s="161">
        <v>1181.6600000000001</v>
      </c>
      <c r="L119" s="134">
        <v>1477.0800000000002</v>
      </c>
      <c r="M119" s="141"/>
      <c r="N119" s="212"/>
      <c r="O119" s="108"/>
      <c r="P119" s="188"/>
    </row>
    <row r="120" spans="1:16" s="186" customFormat="1">
      <c r="A120" s="130">
        <f t="shared" si="5"/>
        <v>103</v>
      </c>
      <c r="B120" s="555" t="s">
        <v>256</v>
      </c>
      <c r="C120" s="555"/>
      <c r="D120" s="555"/>
      <c r="E120" s="555"/>
      <c r="F120" s="159" t="s">
        <v>675</v>
      </c>
      <c r="G120" s="159" t="s">
        <v>246</v>
      </c>
      <c r="H120" s="131" t="s">
        <v>34</v>
      </c>
      <c r="I120" s="162" t="s">
        <v>305</v>
      </c>
      <c r="J120" s="160">
        <v>295.42</v>
      </c>
      <c r="K120" s="161">
        <v>1181.6600000000001</v>
      </c>
      <c r="L120" s="134">
        <v>1477.0800000000002</v>
      </c>
      <c r="M120" s="141"/>
      <c r="N120" s="212"/>
      <c r="O120" s="108"/>
      <c r="P120" s="188"/>
    </row>
    <row r="121" spans="1:16" s="186" customFormat="1">
      <c r="A121" s="130">
        <f t="shared" si="5"/>
        <v>104</v>
      </c>
      <c r="B121" s="555" t="s">
        <v>256</v>
      </c>
      <c r="C121" s="555"/>
      <c r="D121" s="555"/>
      <c r="E121" s="555"/>
      <c r="F121" s="159" t="s">
        <v>675</v>
      </c>
      <c r="G121" s="159" t="s">
        <v>246</v>
      </c>
      <c r="H121" s="131" t="s">
        <v>127</v>
      </c>
      <c r="I121" s="162" t="s">
        <v>305</v>
      </c>
      <c r="J121" s="160">
        <v>295.42</v>
      </c>
      <c r="K121" s="161">
        <v>1181.6600000000001</v>
      </c>
      <c r="L121" s="134">
        <v>1477.0800000000002</v>
      </c>
      <c r="M121" s="141"/>
      <c r="N121" s="212"/>
      <c r="O121" s="108"/>
      <c r="P121" s="188"/>
    </row>
    <row r="122" spans="1:16" s="186" customFormat="1">
      <c r="A122" s="130">
        <f t="shared" si="5"/>
        <v>105</v>
      </c>
      <c r="B122" s="555" t="s">
        <v>256</v>
      </c>
      <c r="C122" s="555"/>
      <c r="D122" s="555"/>
      <c r="E122" s="555"/>
      <c r="F122" s="159" t="s">
        <v>675</v>
      </c>
      <c r="G122" s="159" t="s">
        <v>246</v>
      </c>
      <c r="H122" s="131" t="s">
        <v>24</v>
      </c>
      <c r="I122" s="162" t="s">
        <v>305</v>
      </c>
      <c r="J122" s="160">
        <v>295.42</v>
      </c>
      <c r="K122" s="161">
        <v>1181.6600000000001</v>
      </c>
      <c r="L122" s="134">
        <v>1477.0800000000002</v>
      </c>
      <c r="M122" s="141"/>
      <c r="N122" s="212"/>
      <c r="O122" s="108"/>
      <c r="P122" s="188"/>
    </row>
    <row r="123" spans="1:16" s="186" customFormat="1" ht="15.75" thickBot="1">
      <c r="A123" s="143">
        <f t="shared" si="5"/>
        <v>106</v>
      </c>
      <c r="B123" s="556" t="s">
        <v>256</v>
      </c>
      <c r="C123" s="556"/>
      <c r="D123" s="556"/>
      <c r="E123" s="556"/>
      <c r="F123" s="163" t="s">
        <v>675</v>
      </c>
      <c r="G123" s="163" t="s">
        <v>246</v>
      </c>
      <c r="H123" s="146" t="s">
        <v>36</v>
      </c>
      <c r="I123" s="146" t="s">
        <v>305</v>
      </c>
      <c r="J123" s="137">
        <v>295.42</v>
      </c>
      <c r="K123" s="137">
        <v>1181.6600000000001</v>
      </c>
      <c r="L123" s="137">
        <v>1477.0800000000002</v>
      </c>
      <c r="M123" s="146"/>
      <c r="N123" s="204"/>
      <c r="O123" s="108"/>
      <c r="P123" s="188"/>
    </row>
    <row r="124" spans="1:16" s="9" customFormat="1" ht="15.75" thickBot="1">
      <c r="A124" s="13"/>
      <c r="B124" s="33"/>
      <c r="C124" s="33"/>
      <c r="D124" s="34"/>
      <c r="E124" s="35"/>
      <c r="F124" s="36"/>
      <c r="G124" s="36"/>
      <c r="H124" s="37"/>
      <c r="I124" s="37"/>
      <c r="J124" s="38"/>
      <c r="K124" s="38"/>
      <c r="L124" s="39"/>
      <c r="M124" s="33"/>
      <c r="N124" s="1"/>
      <c r="P124" s="56"/>
    </row>
    <row r="125" spans="1:16" ht="15.75" thickBot="1">
      <c r="A125" s="168"/>
      <c r="B125" s="1"/>
      <c r="C125" s="1"/>
      <c r="D125" s="72" t="s">
        <v>116</v>
      </c>
      <c r="E125" s="73" t="s">
        <v>117</v>
      </c>
      <c r="F125" s="74" t="s">
        <v>118</v>
      </c>
      <c r="G125" s="84"/>
      <c r="H125" s="1"/>
      <c r="I125" s="1"/>
      <c r="J125" s="1"/>
      <c r="K125" s="1"/>
      <c r="L125" s="1"/>
      <c r="M125" s="1"/>
      <c r="N125" s="1"/>
    </row>
    <row r="126" spans="1:16">
      <c r="A126" s="168"/>
      <c r="B126" s="1"/>
      <c r="C126" s="1"/>
      <c r="D126" s="3" t="s">
        <v>119</v>
      </c>
      <c r="E126" s="467">
        <v>73</v>
      </c>
      <c r="F126" s="15"/>
      <c r="G126" s="13"/>
      <c r="H126" s="1"/>
      <c r="I126" s="1"/>
      <c r="J126" s="1"/>
      <c r="K126" s="1"/>
      <c r="L126" s="1"/>
      <c r="M126" s="1"/>
      <c r="N126" s="1"/>
    </row>
    <row r="127" spans="1:16" ht="15.75" thickBot="1">
      <c r="A127" s="168"/>
      <c r="B127" s="1"/>
      <c r="C127" s="1"/>
      <c r="D127" s="4" t="s">
        <v>120</v>
      </c>
      <c r="E127" s="468">
        <f>A123-E126</f>
        <v>33</v>
      </c>
      <c r="F127" s="96" t="s">
        <v>779</v>
      </c>
      <c r="G127" s="85"/>
      <c r="H127" s="1"/>
      <c r="I127" s="1"/>
      <c r="J127" s="1"/>
      <c r="K127" s="1"/>
      <c r="L127" s="1"/>
      <c r="M127" s="1"/>
      <c r="N127" s="1"/>
    </row>
    <row r="128" spans="1:16" ht="16.5" thickBot="1">
      <c r="A128" s="168"/>
      <c r="B128" s="1"/>
      <c r="C128" s="1"/>
      <c r="D128" s="6" t="s">
        <v>10</v>
      </c>
      <c r="E128" s="5">
        <f>SUM(E126:E127)</f>
        <v>106</v>
      </c>
      <c r="F128" s="2"/>
      <c r="G128" s="13"/>
      <c r="H128" s="1"/>
      <c r="I128" s="1"/>
      <c r="J128" s="1"/>
      <c r="K128" s="1"/>
      <c r="L128" s="1"/>
      <c r="M128" s="1"/>
      <c r="N128" s="1"/>
    </row>
    <row r="130" spans="1:16">
      <c r="A130" s="559"/>
      <c r="B130" s="559"/>
      <c r="C130" s="559"/>
      <c r="D130" s="559"/>
      <c r="E130" s="559"/>
      <c r="F130" s="559"/>
      <c r="G130" s="559"/>
      <c r="H130" s="559"/>
      <c r="I130" s="559"/>
      <c r="J130" s="559"/>
      <c r="K130" s="559"/>
      <c r="L130" s="559"/>
      <c r="M130" s="559"/>
      <c r="N130" s="559"/>
    </row>
    <row r="131" spans="1:16" s="9" customFormat="1">
      <c r="A131" s="75"/>
      <c r="B131" s="75"/>
      <c r="C131" s="75"/>
      <c r="D131" s="75"/>
      <c r="E131" s="75"/>
      <c r="F131" s="75"/>
      <c r="G131" s="82"/>
      <c r="H131" s="75"/>
      <c r="I131" s="75"/>
      <c r="J131" s="75"/>
      <c r="K131" s="75"/>
      <c r="L131" s="75"/>
      <c r="M131" s="75"/>
      <c r="N131" s="75"/>
      <c r="P131" s="56"/>
    </row>
    <row r="132" spans="1:16" s="217" customFormat="1">
      <c r="A132" s="322"/>
      <c r="B132" s="322"/>
      <c r="C132" s="322"/>
      <c r="D132" s="322"/>
      <c r="E132" s="322"/>
      <c r="F132" s="322"/>
      <c r="G132" s="322"/>
      <c r="H132" s="322"/>
      <c r="I132" s="322"/>
      <c r="J132" s="322"/>
      <c r="K132" s="322"/>
      <c r="L132" s="322"/>
      <c r="M132" s="322"/>
      <c r="N132" s="322"/>
      <c r="P132" s="56"/>
    </row>
    <row r="133" spans="1:16" s="217" customFormat="1">
      <c r="A133" s="322"/>
      <c r="B133" s="322"/>
      <c r="C133" s="322"/>
      <c r="D133" s="322"/>
      <c r="E133" s="322"/>
      <c r="F133" s="322"/>
      <c r="G133" s="322"/>
      <c r="H133" s="322"/>
      <c r="I133" s="322"/>
      <c r="J133" s="322"/>
      <c r="K133" s="322"/>
      <c r="L133" s="322"/>
      <c r="M133" s="322"/>
      <c r="N133" s="322"/>
      <c r="P133" s="56"/>
    </row>
    <row r="134" spans="1:16" s="217" customFormat="1">
      <c r="A134" s="322"/>
      <c r="B134" s="322"/>
      <c r="C134" s="322"/>
      <c r="D134" s="322"/>
      <c r="E134" s="322"/>
      <c r="F134" s="322"/>
      <c r="G134" s="322"/>
      <c r="H134" s="322"/>
      <c r="I134" s="322"/>
      <c r="J134" s="322"/>
      <c r="K134" s="322"/>
      <c r="L134" s="322"/>
      <c r="M134" s="322"/>
      <c r="N134" s="322"/>
      <c r="P134" s="56"/>
    </row>
    <row r="135" spans="1:16" s="217" customFormat="1">
      <c r="A135" s="322"/>
      <c r="B135" s="322"/>
      <c r="C135" s="322"/>
      <c r="D135" s="322"/>
      <c r="E135" s="322"/>
      <c r="F135" s="322"/>
      <c r="G135" s="322"/>
      <c r="H135" s="322"/>
      <c r="I135" s="322"/>
      <c r="J135" s="322"/>
      <c r="K135" s="322"/>
      <c r="L135" s="322"/>
      <c r="M135" s="322"/>
      <c r="N135" s="322"/>
      <c r="P135" s="56"/>
    </row>
    <row r="136" spans="1:16" s="9" customFormat="1">
      <c r="A136" s="75"/>
      <c r="B136" s="75"/>
      <c r="C136" s="75"/>
      <c r="D136" s="75"/>
      <c r="E136" s="75"/>
      <c r="F136" s="75"/>
      <c r="G136" s="82"/>
      <c r="H136" s="75"/>
      <c r="I136" s="75"/>
      <c r="J136" s="75"/>
      <c r="K136" s="75"/>
      <c r="L136" s="75"/>
      <c r="M136" s="75"/>
      <c r="N136" s="75"/>
      <c r="P136" s="56"/>
    </row>
    <row r="137" spans="1:16" s="9" customFormat="1">
      <c r="A137" s="75"/>
      <c r="B137" s="75"/>
      <c r="C137" s="75"/>
      <c r="D137" s="75"/>
      <c r="E137" s="75"/>
      <c r="F137" s="75"/>
      <c r="G137" s="82"/>
      <c r="H137" s="75"/>
      <c r="I137" s="75"/>
      <c r="J137" s="75"/>
      <c r="K137" s="75"/>
      <c r="L137" s="75"/>
      <c r="M137" s="75"/>
      <c r="N137" s="75"/>
      <c r="P137" s="56"/>
    </row>
    <row r="138" spans="1:16" s="9" customFormat="1" ht="15.75" thickBot="1">
      <c r="A138" s="78"/>
      <c r="B138" s="78"/>
      <c r="C138" s="78"/>
      <c r="D138" s="78"/>
      <c r="E138" s="78"/>
      <c r="F138" s="78"/>
      <c r="G138" s="82"/>
      <c r="H138" s="78"/>
      <c r="I138" s="78"/>
      <c r="J138" s="78"/>
      <c r="K138" s="78"/>
      <c r="L138" s="78"/>
      <c r="M138" s="78"/>
      <c r="N138" s="78"/>
      <c r="P138" s="56"/>
    </row>
    <row r="139" spans="1:16" s="51" customFormat="1" ht="19.5" thickBot="1">
      <c r="A139" s="318"/>
      <c r="B139" s="561" t="s">
        <v>640</v>
      </c>
      <c r="C139" s="562"/>
      <c r="D139" s="562"/>
      <c r="E139" s="562"/>
      <c r="F139" s="563"/>
      <c r="G139" s="319"/>
      <c r="H139" s="318"/>
      <c r="I139" s="318"/>
      <c r="J139" s="318"/>
      <c r="K139" s="318"/>
      <c r="L139" s="318"/>
      <c r="M139" s="318"/>
      <c r="N139" s="318"/>
      <c r="P139" s="320"/>
    </row>
    <row r="140" spans="1:16" s="9" customFormat="1" ht="15.75" thickBot="1">
      <c r="A140" s="78"/>
      <c r="B140" s="165" t="s">
        <v>337</v>
      </c>
      <c r="C140" s="80" t="s">
        <v>4</v>
      </c>
      <c r="D140" s="238" t="s">
        <v>197</v>
      </c>
      <c r="E140" s="167" t="s">
        <v>324</v>
      </c>
      <c r="F140" s="166" t="s">
        <v>340</v>
      </c>
      <c r="G140" s="86"/>
      <c r="H140" s="78"/>
      <c r="I140" s="78"/>
      <c r="J140" s="78"/>
      <c r="K140" s="78"/>
      <c r="L140" s="78"/>
      <c r="M140" s="78"/>
      <c r="N140" s="78"/>
      <c r="P140" s="56"/>
    </row>
    <row r="141" spans="1:16" s="9" customFormat="1">
      <c r="A141" s="78"/>
      <c r="B141" s="490">
        <v>900316</v>
      </c>
      <c r="C141" s="482" t="s">
        <v>338</v>
      </c>
      <c r="D141" s="488" t="s">
        <v>689</v>
      </c>
      <c r="E141" s="483">
        <v>3057.34</v>
      </c>
      <c r="F141" s="479" t="s">
        <v>339</v>
      </c>
      <c r="G141" s="31"/>
      <c r="H141"/>
      <c r="I141"/>
      <c r="J141"/>
      <c r="K141" s="78"/>
      <c r="L141" s="78"/>
      <c r="M141" s="78"/>
      <c r="N141" s="78"/>
      <c r="P141" s="56"/>
    </row>
    <row r="142" spans="1:16" s="9" customFormat="1">
      <c r="A142" s="78"/>
      <c r="B142" s="492">
        <v>905005</v>
      </c>
      <c r="C142" s="494" t="s">
        <v>338</v>
      </c>
      <c r="D142" s="477" t="s">
        <v>770</v>
      </c>
      <c r="E142" s="485">
        <v>3057.34</v>
      </c>
      <c r="F142" s="480" t="s">
        <v>339</v>
      </c>
      <c r="G142" s="31"/>
      <c r="H142"/>
      <c r="I142"/>
      <c r="J142"/>
      <c r="K142" s="78"/>
      <c r="L142" s="78"/>
      <c r="M142" s="78"/>
      <c r="N142" s="78"/>
      <c r="P142" s="56"/>
    </row>
    <row r="143" spans="1:16" s="459" customFormat="1">
      <c r="A143" s="470"/>
      <c r="B143" s="491">
        <v>905022</v>
      </c>
      <c r="C143" s="484" t="s">
        <v>338</v>
      </c>
      <c r="D143" s="489" t="s">
        <v>920</v>
      </c>
      <c r="E143" s="485">
        <v>3057.34</v>
      </c>
      <c r="F143" s="480" t="s">
        <v>339</v>
      </c>
      <c r="G143" s="31"/>
      <c r="K143" s="470"/>
      <c r="L143" s="470"/>
      <c r="M143" s="470"/>
      <c r="N143" s="470"/>
      <c r="P143" s="56"/>
    </row>
    <row r="144" spans="1:16" s="9" customFormat="1">
      <c r="A144" s="78"/>
      <c r="B144" s="491">
        <v>905236</v>
      </c>
      <c r="C144" s="484" t="s">
        <v>338</v>
      </c>
      <c r="D144" s="489" t="s">
        <v>919</v>
      </c>
      <c r="E144" s="485">
        <v>3057.34</v>
      </c>
      <c r="F144" s="480" t="s">
        <v>339</v>
      </c>
      <c r="G144" s="31"/>
      <c r="H144"/>
      <c r="I144"/>
      <c r="J144"/>
      <c r="K144" s="78"/>
      <c r="L144" s="78"/>
      <c r="M144" s="78"/>
      <c r="N144" s="78"/>
      <c r="P144" s="56"/>
    </row>
    <row r="145" spans="1:16" s="81" customFormat="1">
      <c r="A145" s="164"/>
      <c r="B145" s="491">
        <v>905237</v>
      </c>
      <c r="C145" s="484" t="s">
        <v>338</v>
      </c>
      <c r="D145" s="489" t="s">
        <v>651</v>
      </c>
      <c r="E145" s="485">
        <v>3057.34</v>
      </c>
      <c r="F145" s="480" t="s">
        <v>339</v>
      </c>
      <c r="G145" s="31"/>
      <c r="K145" s="164"/>
      <c r="L145" s="164"/>
      <c r="M145" s="164"/>
      <c r="N145" s="164"/>
      <c r="P145" s="56"/>
    </row>
    <row r="146" spans="1:16" s="81" customFormat="1">
      <c r="A146" s="164"/>
      <c r="B146" s="492">
        <v>905238</v>
      </c>
      <c r="C146" s="484" t="s">
        <v>338</v>
      </c>
      <c r="D146" s="477" t="s">
        <v>918</v>
      </c>
      <c r="E146" s="485">
        <v>3057.34</v>
      </c>
      <c r="F146" s="480" t="s">
        <v>339</v>
      </c>
      <c r="G146" s="31"/>
      <c r="K146" s="164"/>
      <c r="L146" s="164"/>
      <c r="M146" s="164"/>
      <c r="N146" s="164"/>
      <c r="P146" s="56"/>
    </row>
    <row r="147" spans="1:16" s="459" customFormat="1">
      <c r="A147" s="470"/>
      <c r="B147" s="497">
        <v>3167</v>
      </c>
      <c r="C147" s="495" t="s">
        <v>55</v>
      </c>
      <c r="D147" s="496" t="s">
        <v>316</v>
      </c>
      <c r="E147" s="485">
        <v>3057.34</v>
      </c>
      <c r="F147" s="480" t="s">
        <v>769</v>
      </c>
      <c r="G147" s="31"/>
      <c r="K147" s="470"/>
      <c r="L147" s="470"/>
      <c r="M147" s="470"/>
      <c r="N147" s="470"/>
      <c r="P147" s="56"/>
    </row>
    <row r="148" spans="1:16" s="217" customFormat="1">
      <c r="A148" s="237"/>
      <c r="B148" s="492">
        <v>900232</v>
      </c>
      <c r="C148" s="495" t="s">
        <v>338</v>
      </c>
      <c r="D148" s="477" t="s">
        <v>915</v>
      </c>
      <c r="E148" s="485">
        <v>1222.93</v>
      </c>
      <c r="F148" s="480" t="s">
        <v>323</v>
      </c>
      <c r="G148" s="31"/>
      <c r="K148" s="237"/>
      <c r="L148" s="237"/>
      <c r="M148" s="237"/>
      <c r="N148" s="237"/>
      <c r="P148" s="56"/>
    </row>
    <row r="149" spans="1:16" s="81" customFormat="1">
      <c r="A149" s="164"/>
      <c r="B149" s="492">
        <v>900317</v>
      </c>
      <c r="C149" s="484" t="s">
        <v>338</v>
      </c>
      <c r="D149" s="477" t="s">
        <v>916</v>
      </c>
      <c r="E149" s="485">
        <v>1222.93</v>
      </c>
      <c r="F149" s="480" t="s">
        <v>323</v>
      </c>
      <c r="G149" s="31"/>
      <c r="K149" s="164"/>
      <c r="L149" s="164"/>
      <c r="M149" s="164"/>
      <c r="N149" s="164"/>
      <c r="P149" s="56"/>
    </row>
    <row r="150" spans="1:16" s="9" customFormat="1" ht="15.75" thickBot="1">
      <c r="A150" s="78"/>
      <c r="B150" s="493">
        <v>905224</v>
      </c>
      <c r="C150" s="486" t="s">
        <v>338</v>
      </c>
      <c r="D150" s="478" t="s">
        <v>917</v>
      </c>
      <c r="E150" s="487">
        <v>1222.93</v>
      </c>
      <c r="F150" s="481" t="s">
        <v>323</v>
      </c>
      <c r="G150" s="31"/>
      <c r="H150"/>
      <c r="I150"/>
      <c r="J150"/>
      <c r="K150" s="78"/>
      <c r="L150" s="78"/>
      <c r="M150" s="78"/>
      <c r="N150" s="78"/>
      <c r="P150" s="56"/>
    </row>
    <row r="151" spans="1:16" s="9" customFormat="1">
      <c r="A151" s="78"/>
      <c r="B151" s="78"/>
      <c r="C151" s="78"/>
      <c r="D151" s="78"/>
      <c r="E151" s="78"/>
      <c r="F151" s="78"/>
      <c r="G151" s="82"/>
      <c r="H151" s="78"/>
      <c r="I151" s="78"/>
      <c r="J151" s="78"/>
      <c r="K151" s="78"/>
      <c r="L151" s="78"/>
      <c r="M151" s="78"/>
      <c r="N151" s="78"/>
      <c r="P151" s="56"/>
    </row>
    <row r="152" spans="1:16" s="9" customFormat="1">
      <c r="A152" s="78"/>
      <c r="B152" s="78"/>
      <c r="C152" s="78"/>
      <c r="D152" s="78"/>
      <c r="E152" s="78"/>
      <c r="F152" s="78"/>
      <c r="G152" s="82"/>
      <c r="H152" s="78"/>
      <c r="I152" s="78"/>
      <c r="J152" s="78"/>
      <c r="K152" s="78"/>
      <c r="L152" s="78"/>
      <c r="M152" s="78"/>
      <c r="N152" s="78"/>
      <c r="P152" s="56"/>
    </row>
    <row r="154" spans="1:16">
      <c r="G154" s="473"/>
      <c r="H154" s="474"/>
    </row>
    <row r="155" spans="1:16">
      <c r="G155" s="475"/>
      <c r="H155" s="476"/>
    </row>
    <row r="156" spans="1:16">
      <c r="G156" s="475"/>
      <c r="H156" s="476"/>
    </row>
    <row r="157" spans="1:16">
      <c r="G157" s="473"/>
      <c r="H157" s="474"/>
    </row>
    <row r="158" spans="1:16">
      <c r="G158" s="473"/>
      <c r="H158" s="474"/>
    </row>
    <row r="159" spans="1:16">
      <c r="G159" s="475"/>
      <c r="H159" s="476"/>
    </row>
  </sheetData>
  <sortState ref="B148:F150">
    <sortCondition ref="B148:B150"/>
  </sortState>
  <mergeCells count="37">
    <mergeCell ref="A1:N3"/>
    <mergeCell ref="B4:J4"/>
    <mergeCell ref="A130:N130"/>
    <mergeCell ref="M5:N5"/>
    <mergeCell ref="B139:F139"/>
    <mergeCell ref="B119:E119"/>
    <mergeCell ref="B115:E115"/>
    <mergeCell ref="B114:E114"/>
    <mergeCell ref="B113:E113"/>
    <mergeCell ref="B111:E111"/>
    <mergeCell ref="B107:E107"/>
    <mergeCell ref="B105:E105"/>
    <mergeCell ref="B98:E98"/>
    <mergeCell ref="B97:E97"/>
    <mergeCell ref="B94:E94"/>
    <mergeCell ref="B122:E122"/>
    <mergeCell ref="B123:E123"/>
    <mergeCell ref="B103:E103"/>
    <mergeCell ref="B104:E104"/>
    <mergeCell ref="B106:E106"/>
    <mergeCell ref="B110:E110"/>
    <mergeCell ref="B112:E112"/>
    <mergeCell ref="B118:E118"/>
    <mergeCell ref="B121:E121"/>
    <mergeCell ref="B116:E116"/>
    <mergeCell ref="B117:E117"/>
    <mergeCell ref="B120:E120"/>
    <mergeCell ref="B92:E92"/>
    <mergeCell ref="B93:E93"/>
    <mergeCell ref="B102:E102"/>
    <mergeCell ref="B108:E108"/>
    <mergeCell ref="B109:E109"/>
    <mergeCell ref="B95:E95"/>
    <mergeCell ref="B96:E96"/>
    <mergeCell ref="B99:E99"/>
    <mergeCell ref="B100:E100"/>
    <mergeCell ref="B101:E101"/>
  </mergeCells>
  <conditionalFormatting sqref="B151:B1048576 B56:B64 B23:B27 A28 A22 A15 B14 A13 B12 B1:B6 B8:B10 A7 B66 A65 A67 A55 B86:B90 A85 A91 B35:B54 B29:B33 B68:B84 B16:B21 B124:B140 B147">
    <cfRule type="duplicateValues" dxfId="12" priority="20"/>
  </conditionalFormatting>
  <conditionalFormatting sqref="B34">
    <cfRule type="duplicateValues" dxfId="11" priority="6"/>
  </conditionalFormatting>
  <conditionalFormatting sqref="B11">
    <cfRule type="duplicateValues" dxfId="10" priority="4"/>
  </conditionalFormatting>
  <conditionalFormatting sqref="B38">
    <cfRule type="duplicateValues" dxfId="9" priority="3"/>
  </conditionalFormatting>
  <conditionalFormatting sqref="B147">
    <cfRule type="duplicateValues" dxfId="8" priority="56"/>
  </conditionalFormatting>
  <conditionalFormatting sqref="D147">
    <cfRule type="duplicateValues" dxfId="7" priority="59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42" fitToHeight="6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7"/>
  <sheetViews>
    <sheetView zoomScale="70" zoomScaleNormal="70" workbookViewId="0">
      <selection activeCell="K6" sqref="K6"/>
    </sheetView>
  </sheetViews>
  <sheetFormatPr defaultColWidth="9.140625" defaultRowHeight="14.25"/>
  <cols>
    <col min="1" max="1" width="10.7109375" style="61" customWidth="1"/>
    <col min="2" max="2" width="11.28515625" style="61" customWidth="1"/>
    <col min="3" max="3" width="46.28515625" style="18" customWidth="1"/>
    <col min="4" max="4" width="15.5703125" style="197" customWidth="1"/>
    <col min="5" max="5" width="60.28515625" style="18" customWidth="1"/>
    <col min="6" max="6" width="11.28515625" style="18" customWidth="1"/>
    <col min="7" max="7" width="11.7109375" style="49" customWidth="1"/>
    <col min="8" max="8" width="31" style="18" customWidth="1"/>
    <col min="9" max="9" width="30" style="49" customWidth="1"/>
    <col min="10" max="10" width="14.140625" style="18" customWidth="1"/>
    <col min="11" max="11" width="15.85546875" style="49" customWidth="1"/>
    <col min="12" max="16384" width="9.140625" style="18"/>
  </cols>
  <sheetData>
    <row r="1" spans="1:12" ht="15" customHeight="1">
      <c r="A1" s="564" t="s">
        <v>129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</row>
    <row r="2" spans="1:12" ht="23.25" customHeight="1">
      <c r="A2" s="564"/>
      <c r="B2" s="564"/>
      <c r="C2" s="564"/>
      <c r="D2" s="564"/>
      <c r="E2" s="564"/>
      <c r="F2" s="564"/>
      <c r="G2" s="564"/>
      <c r="H2" s="564"/>
      <c r="I2" s="564"/>
      <c r="J2" s="564"/>
      <c r="K2" s="564"/>
    </row>
    <row r="3" spans="1:12" ht="18" customHeight="1">
      <c r="A3" s="564"/>
      <c r="B3" s="564"/>
      <c r="C3" s="564"/>
      <c r="D3" s="564"/>
      <c r="E3" s="564"/>
      <c r="F3" s="564"/>
      <c r="G3" s="564"/>
      <c r="H3" s="564"/>
      <c r="I3" s="564"/>
      <c r="J3" s="564"/>
      <c r="K3" s="564"/>
    </row>
    <row r="4" spans="1:12" s="393" customFormat="1">
      <c r="B4" s="61"/>
      <c r="D4" s="394"/>
      <c r="G4" s="61"/>
      <c r="I4" s="61"/>
      <c r="K4" s="61"/>
    </row>
    <row r="5" spans="1:12" s="393" customFormat="1" ht="15" thickBot="1">
      <c r="A5" s="60" t="s">
        <v>130</v>
      </c>
      <c r="B5" s="61"/>
      <c r="D5" s="394"/>
      <c r="G5" s="61"/>
      <c r="I5" s="61"/>
      <c r="J5" s="395"/>
      <c r="K5" s="396" t="s">
        <v>983</v>
      </c>
    </row>
    <row r="6" spans="1:12" s="402" customFormat="1" ht="32.25" thickBot="1">
      <c r="A6" s="247" t="s">
        <v>131</v>
      </c>
      <c r="B6" s="248" t="s">
        <v>3</v>
      </c>
      <c r="C6" s="397" t="s">
        <v>5</v>
      </c>
      <c r="D6" s="398" t="s">
        <v>125</v>
      </c>
      <c r="E6" s="248" t="s">
        <v>132</v>
      </c>
      <c r="F6" s="399" t="s">
        <v>756</v>
      </c>
      <c r="G6" s="248" t="s">
        <v>302</v>
      </c>
      <c r="H6" s="248" t="s">
        <v>133</v>
      </c>
      <c r="I6" s="248" t="s">
        <v>134</v>
      </c>
      <c r="J6" s="400" t="s">
        <v>773</v>
      </c>
      <c r="K6" s="401" t="s">
        <v>12</v>
      </c>
    </row>
    <row r="7" spans="1:12" s="402" customFormat="1" ht="18.75" thickBot="1">
      <c r="A7" s="245"/>
      <c r="B7" s="246" t="s">
        <v>319</v>
      </c>
      <c r="C7" s="403"/>
      <c r="D7" s="404"/>
      <c r="E7" s="405"/>
      <c r="F7" s="405"/>
      <c r="G7" s="404"/>
      <c r="H7" s="405"/>
      <c r="I7" s="406"/>
      <c r="J7" s="407"/>
      <c r="K7" s="407"/>
    </row>
    <row r="8" spans="1:12" s="410" customFormat="1" ht="15.75">
      <c r="A8" s="177">
        <v>1</v>
      </c>
      <c r="B8" s="215">
        <v>1907</v>
      </c>
      <c r="C8" s="499" t="s">
        <v>299</v>
      </c>
      <c r="D8" s="408">
        <v>1993.92</v>
      </c>
      <c r="E8" s="500" t="s">
        <v>880</v>
      </c>
      <c r="F8" s="501" t="s">
        <v>248</v>
      </c>
      <c r="G8" s="409" t="s">
        <v>305</v>
      </c>
      <c r="H8" s="215" t="s">
        <v>141</v>
      </c>
      <c r="I8" s="215" t="s">
        <v>157</v>
      </c>
      <c r="J8" s="502">
        <v>231</v>
      </c>
      <c r="K8" s="503">
        <v>42557</v>
      </c>
    </row>
    <row r="9" spans="1:12" s="410" customFormat="1" ht="15.75">
      <c r="A9" s="171">
        <f>A8+1</f>
        <v>2</v>
      </c>
      <c r="B9" s="181">
        <v>2574</v>
      </c>
      <c r="C9" s="504" t="s">
        <v>235</v>
      </c>
      <c r="D9" s="411">
        <v>1993.92</v>
      </c>
      <c r="E9" s="412" t="s">
        <v>885</v>
      </c>
      <c r="F9" s="413" t="s">
        <v>248</v>
      </c>
      <c r="G9" s="414" t="s">
        <v>305</v>
      </c>
      <c r="H9" s="172" t="s">
        <v>141</v>
      </c>
      <c r="I9" s="172" t="s">
        <v>157</v>
      </c>
      <c r="J9" s="505">
        <v>101</v>
      </c>
      <c r="K9" s="506">
        <v>42460</v>
      </c>
    </row>
    <row r="10" spans="1:12" s="410" customFormat="1" ht="15.75">
      <c r="A10" s="174">
        <f t="shared" ref="A10:A35" si="0">A9+1</f>
        <v>3</v>
      </c>
      <c r="B10" s="172">
        <v>2797</v>
      </c>
      <c r="C10" s="507" t="s">
        <v>655</v>
      </c>
      <c r="D10" s="411">
        <v>1993.92</v>
      </c>
      <c r="E10" s="412" t="s">
        <v>884</v>
      </c>
      <c r="F10" s="413" t="s">
        <v>248</v>
      </c>
      <c r="G10" s="414" t="s">
        <v>305</v>
      </c>
      <c r="H10" s="172" t="s">
        <v>141</v>
      </c>
      <c r="I10" s="172" t="s">
        <v>157</v>
      </c>
      <c r="J10" s="505">
        <v>448</v>
      </c>
      <c r="K10" s="506">
        <v>43063</v>
      </c>
    </row>
    <row r="11" spans="1:12" s="410" customFormat="1" ht="15.75">
      <c r="A11" s="174">
        <f t="shared" si="0"/>
        <v>4</v>
      </c>
      <c r="B11" s="172">
        <v>2553</v>
      </c>
      <c r="C11" s="180" t="s">
        <v>465</v>
      </c>
      <c r="D11" s="411">
        <v>1993.92</v>
      </c>
      <c r="E11" s="412" t="s">
        <v>216</v>
      </c>
      <c r="F11" s="413" t="s">
        <v>248</v>
      </c>
      <c r="G11" s="414" t="s">
        <v>303</v>
      </c>
      <c r="H11" s="172" t="s">
        <v>217</v>
      </c>
      <c r="I11" s="172" t="s">
        <v>157</v>
      </c>
      <c r="J11" s="505">
        <v>105</v>
      </c>
      <c r="K11" s="506">
        <v>43536</v>
      </c>
      <c r="L11" s="415"/>
    </row>
    <row r="12" spans="1:12" s="410" customFormat="1" ht="15.75">
      <c r="A12" s="174">
        <f t="shared" si="0"/>
        <v>5</v>
      </c>
      <c r="B12" s="172">
        <v>2468</v>
      </c>
      <c r="C12" s="507" t="s">
        <v>662</v>
      </c>
      <c r="D12" s="411">
        <v>1993.92</v>
      </c>
      <c r="E12" s="412" t="s">
        <v>146</v>
      </c>
      <c r="F12" s="413" t="s">
        <v>248</v>
      </c>
      <c r="G12" s="414" t="s">
        <v>303</v>
      </c>
      <c r="H12" s="172" t="s">
        <v>141</v>
      </c>
      <c r="I12" s="172" t="s">
        <v>157</v>
      </c>
      <c r="J12" s="505">
        <v>302</v>
      </c>
      <c r="K12" s="506">
        <v>42947</v>
      </c>
    </row>
    <row r="13" spans="1:12" s="410" customFormat="1" ht="15.75">
      <c r="A13" s="174">
        <f t="shared" si="0"/>
        <v>6</v>
      </c>
      <c r="B13" s="179">
        <v>2839</v>
      </c>
      <c r="C13" s="180" t="s">
        <v>341</v>
      </c>
      <c r="D13" s="411">
        <v>1993.92</v>
      </c>
      <c r="E13" s="412" t="s">
        <v>882</v>
      </c>
      <c r="F13" s="413" t="s">
        <v>248</v>
      </c>
      <c r="G13" s="414" t="s">
        <v>303</v>
      </c>
      <c r="H13" s="172" t="s">
        <v>163</v>
      </c>
      <c r="I13" s="172" t="s">
        <v>157</v>
      </c>
      <c r="J13" s="505">
        <v>26</v>
      </c>
      <c r="K13" s="506">
        <v>43122</v>
      </c>
    </row>
    <row r="14" spans="1:12" s="410" customFormat="1" ht="15.75">
      <c r="A14" s="174">
        <f t="shared" si="0"/>
        <v>7</v>
      </c>
      <c r="B14" s="172">
        <v>2588</v>
      </c>
      <c r="C14" s="180" t="s">
        <v>212</v>
      </c>
      <c r="D14" s="411">
        <v>1993.92</v>
      </c>
      <c r="E14" s="412" t="s">
        <v>883</v>
      </c>
      <c r="F14" s="413" t="s">
        <v>248</v>
      </c>
      <c r="G14" s="414" t="s">
        <v>303</v>
      </c>
      <c r="H14" s="172" t="s">
        <v>141</v>
      </c>
      <c r="I14" s="172" t="s">
        <v>157</v>
      </c>
      <c r="J14" s="508">
        <v>274</v>
      </c>
      <c r="K14" s="509">
        <v>42584</v>
      </c>
    </row>
    <row r="15" spans="1:12" s="410" customFormat="1" ht="15.75">
      <c r="A15" s="174">
        <f t="shared" si="0"/>
        <v>8</v>
      </c>
      <c r="B15" s="172">
        <v>2421</v>
      </c>
      <c r="C15" s="507" t="s">
        <v>150</v>
      </c>
      <c r="D15" s="411">
        <v>1993.92</v>
      </c>
      <c r="E15" s="412" t="s">
        <v>151</v>
      </c>
      <c r="F15" s="413" t="s">
        <v>248</v>
      </c>
      <c r="G15" s="414" t="s">
        <v>303</v>
      </c>
      <c r="H15" s="172" t="s">
        <v>152</v>
      </c>
      <c r="I15" s="172" t="s">
        <v>157</v>
      </c>
      <c r="J15" s="505">
        <v>332</v>
      </c>
      <c r="K15" s="506">
        <v>42968</v>
      </c>
    </row>
    <row r="16" spans="1:12" s="410" customFormat="1" ht="15.75">
      <c r="A16" s="174">
        <f t="shared" si="0"/>
        <v>9</v>
      </c>
      <c r="B16" s="172">
        <v>2666</v>
      </c>
      <c r="C16" s="507" t="s">
        <v>176</v>
      </c>
      <c r="D16" s="411">
        <v>1993.92</v>
      </c>
      <c r="E16" s="412" t="s">
        <v>177</v>
      </c>
      <c r="F16" s="413" t="s">
        <v>248</v>
      </c>
      <c r="G16" s="414" t="s">
        <v>303</v>
      </c>
      <c r="H16" s="172" t="s">
        <v>141</v>
      </c>
      <c r="I16" s="172" t="s">
        <v>157</v>
      </c>
      <c r="J16" s="505">
        <v>8</v>
      </c>
      <c r="K16" s="506">
        <v>40280</v>
      </c>
    </row>
    <row r="17" spans="1:11" s="410" customFormat="1" ht="15.75">
      <c r="A17" s="174">
        <f t="shared" si="0"/>
        <v>10</v>
      </c>
      <c r="B17" s="172">
        <v>2798</v>
      </c>
      <c r="C17" s="507" t="s">
        <v>178</v>
      </c>
      <c r="D17" s="411">
        <v>1993.92</v>
      </c>
      <c r="E17" s="412" t="s">
        <v>179</v>
      </c>
      <c r="F17" s="413" t="s">
        <v>248</v>
      </c>
      <c r="G17" s="414" t="s">
        <v>303</v>
      </c>
      <c r="H17" s="172" t="s">
        <v>141</v>
      </c>
      <c r="I17" s="172" t="s">
        <v>157</v>
      </c>
      <c r="J17" s="505">
        <v>46</v>
      </c>
      <c r="K17" s="506">
        <v>40878</v>
      </c>
    </row>
    <row r="18" spans="1:11" s="410" customFormat="1" ht="15.75">
      <c r="A18" s="174">
        <f t="shared" si="0"/>
        <v>11</v>
      </c>
      <c r="B18" s="172">
        <v>2806</v>
      </c>
      <c r="C18" s="507" t="s">
        <v>180</v>
      </c>
      <c r="D18" s="411">
        <v>1993.92</v>
      </c>
      <c r="E18" s="510" t="s">
        <v>869</v>
      </c>
      <c r="F18" s="413" t="s">
        <v>248</v>
      </c>
      <c r="G18" s="414" t="s">
        <v>303</v>
      </c>
      <c r="H18" s="172" t="s">
        <v>181</v>
      </c>
      <c r="I18" s="172" t="s">
        <v>157</v>
      </c>
      <c r="J18" s="505">
        <v>3</v>
      </c>
      <c r="K18" s="506">
        <v>41345</v>
      </c>
    </row>
    <row r="19" spans="1:11" s="410" customFormat="1" ht="15.75">
      <c r="A19" s="174">
        <f t="shared" si="0"/>
        <v>12</v>
      </c>
      <c r="B19" s="172">
        <v>2659</v>
      </c>
      <c r="C19" s="507" t="s">
        <v>621</v>
      </c>
      <c r="D19" s="411">
        <v>1993.92</v>
      </c>
      <c r="E19" s="412" t="s">
        <v>183</v>
      </c>
      <c r="F19" s="413" t="s">
        <v>248</v>
      </c>
      <c r="G19" s="414" t="s">
        <v>303</v>
      </c>
      <c r="H19" s="172" t="s">
        <v>141</v>
      </c>
      <c r="I19" s="172" t="s">
        <v>157</v>
      </c>
      <c r="J19" s="505">
        <v>84</v>
      </c>
      <c r="K19" s="506">
        <v>43907</v>
      </c>
    </row>
    <row r="20" spans="1:11" s="410" customFormat="1" ht="15.75">
      <c r="A20" s="174">
        <f t="shared" si="0"/>
        <v>13</v>
      </c>
      <c r="B20" s="172">
        <v>2910</v>
      </c>
      <c r="C20" s="175" t="s">
        <v>56</v>
      </c>
      <c r="D20" s="411">
        <v>1993.92</v>
      </c>
      <c r="E20" s="412" t="s">
        <v>144</v>
      </c>
      <c r="F20" s="413" t="s">
        <v>248</v>
      </c>
      <c r="G20" s="414" t="s">
        <v>303</v>
      </c>
      <c r="H20" s="172" t="s">
        <v>141</v>
      </c>
      <c r="I20" s="172" t="s">
        <v>157</v>
      </c>
      <c r="J20" s="505">
        <v>112</v>
      </c>
      <c r="K20" s="506">
        <v>44293</v>
      </c>
    </row>
    <row r="21" spans="1:11" s="410" customFormat="1" ht="15.75">
      <c r="A21" s="174">
        <f t="shared" si="0"/>
        <v>14</v>
      </c>
      <c r="B21" s="179">
        <v>2392</v>
      </c>
      <c r="C21" s="180" t="s">
        <v>138</v>
      </c>
      <c r="D21" s="411">
        <v>1993.92</v>
      </c>
      <c r="E21" s="412" t="s">
        <v>881</v>
      </c>
      <c r="F21" s="413" t="s">
        <v>248</v>
      </c>
      <c r="G21" s="414" t="s">
        <v>303</v>
      </c>
      <c r="H21" s="172" t="s">
        <v>139</v>
      </c>
      <c r="I21" s="172" t="s">
        <v>157</v>
      </c>
      <c r="J21" s="505">
        <v>377</v>
      </c>
      <c r="K21" s="506">
        <v>42683</v>
      </c>
    </row>
    <row r="22" spans="1:11" s="410" customFormat="1" ht="15.75">
      <c r="A22" s="174">
        <f t="shared" si="0"/>
        <v>15</v>
      </c>
      <c r="B22" s="172">
        <v>3049</v>
      </c>
      <c r="C22" s="507" t="s">
        <v>314</v>
      </c>
      <c r="D22" s="411">
        <v>1993.92</v>
      </c>
      <c r="E22" s="412" t="s">
        <v>870</v>
      </c>
      <c r="F22" s="413" t="s">
        <v>248</v>
      </c>
      <c r="G22" s="414" t="s">
        <v>303</v>
      </c>
      <c r="H22" s="172" t="s">
        <v>802</v>
      </c>
      <c r="I22" s="172" t="s">
        <v>157</v>
      </c>
      <c r="J22" s="505">
        <v>314</v>
      </c>
      <c r="K22" s="506">
        <v>42614</v>
      </c>
    </row>
    <row r="23" spans="1:11" s="410" customFormat="1" ht="15.75">
      <c r="A23" s="174">
        <f t="shared" si="0"/>
        <v>16</v>
      </c>
      <c r="B23" s="172">
        <v>3234</v>
      </c>
      <c r="C23" s="507" t="s">
        <v>594</v>
      </c>
      <c r="D23" s="411">
        <v>1993.92</v>
      </c>
      <c r="E23" s="412" t="s">
        <v>685</v>
      </c>
      <c r="F23" s="511" t="s">
        <v>248</v>
      </c>
      <c r="G23" s="414" t="s">
        <v>303</v>
      </c>
      <c r="H23" s="512" t="s">
        <v>767</v>
      </c>
      <c r="I23" s="172" t="s">
        <v>157</v>
      </c>
      <c r="J23" s="505">
        <v>74</v>
      </c>
      <c r="K23" s="506">
        <v>43201</v>
      </c>
    </row>
    <row r="24" spans="1:11" s="410" customFormat="1" ht="15.75">
      <c r="A24" s="174">
        <f t="shared" si="0"/>
        <v>17</v>
      </c>
      <c r="B24" s="179">
        <v>2791</v>
      </c>
      <c r="C24" s="180" t="s">
        <v>234</v>
      </c>
      <c r="D24" s="411">
        <v>1993.92</v>
      </c>
      <c r="E24" s="412" t="s">
        <v>871</v>
      </c>
      <c r="F24" s="413" t="s">
        <v>248</v>
      </c>
      <c r="G24" s="414" t="s">
        <v>304</v>
      </c>
      <c r="H24" s="172" t="s">
        <v>166</v>
      </c>
      <c r="I24" s="172" t="s">
        <v>157</v>
      </c>
      <c r="J24" s="505">
        <v>218</v>
      </c>
      <c r="K24" s="506">
        <v>42184</v>
      </c>
    </row>
    <row r="25" spans="1:11" s="410" customFormat="1" ht="15.75">
      <c r="A25" s="174">
        <f t="shared" si="0"/>
        <v>18</v>
      </c>
      <c r="B25" s="172">
        <v>2342</v>
      </c>
      <c r="C25" s="507" t="s">
        <v>168</v>
      </c>
      <c r="D25" s="411">
        <v>1993.92</v>
      </c>
      <c r="E25" s="412" t="s">
        <v>872</v>
      </c>
      <c r="F25" s="413" t="s">
        <v>248</v>
      </c>
      <c r="G25" s="414" t="s">
        <v>304</v>
      </c>
      <c r="H25" s="172" t="s">
        <v>166</v>
      </c>
      <c r="I25" s="172" t="s">
        <v>157</v>
      </c>
      <c r="J25" s="505">
        <v>240</v>
      </c>
      <c r="K25" s="506">
        <v>42199</v>
      </c>
    </row>
    <row r="26" spans="1:11" s="410" customFormat="1" ht="15.75">
      <c r="A26" s="174">
        <f t="shared" si="0"/>
        <v>19</v>
      </c>
      <c r="B26" s="179">
        <v>3175</v>
      </c>
      <c r="C26" s="180" t="s">
        <v>315</v>
      </c>
      <c r="D26" s="411">
        <v>1993.92</v>
      </c>
      <c r="E26" s="412" t="s">
        <v>170</v>
      </c>
      <c r="F26" s="413" t="s">
        <v>248</v>
      </c>
      <c r="G26" s="414" t="s">
        <v>304</v>
      </c>
      <c r="H26" s="172" t="s">
        <v>166</v>
      </c>
      <c r="I26" s="172" t="s">
        <v>157</v>
      </c>
      <c r="J26" s="513">
        <v>293</v>
      </c>
      <c r="K26" s="514">
        <v>42612</v>
      </c>
    </row>
    <row r="27" spans="1:11" s="410" customFormat="1" ht="15.75">
      <c r="A27" s="174">
        <f t="shared" si="0"/>
        <v>20</v>
      </c>
      <c r="B27" s="179">
        <v>3167</v>
      </c>
      <c r="C27" s="180" t="s">
        <v>316</v>
      </c>
      <c r="D27" s="411">
        <v>1993.92</v>
      </c>
      <c r="E27" s="412" t="s">
        <v>814</v>
      </c>
      <c r="F27" s="413" t="s">
        <v>248</v>
      </c>
      <c r="G27" s="414" t="s">
        <v>304</v>
      </c>
      <c r="H27" s="172" t="s">
        <v>166</v>
      </c>
      <c r="I27" s="172" t="s">
        <v>157</v>
      </c>
      <c r="J27" s="505">
        <v>294</v>
      </c>
      <c r="K27" s="506">
        <v>42598</v>
      </c>
    </row>
    <row r="28" spans="1:11" s="410" customFormat="1" ht="15.75">
      <c r="A28" s="174">
        <f t="shared" si="0"/>
        <v>21</v>
      </c>
      <c r="B28" s="179">
        <v>2664</v>
      </c>
      <c r="C28" s="180" t="s">
        <v>174</v>
      </c>
      <c r="D28" s="411">
        <v>1993.92</v>
      </c>
      <c r="E28" s="412" t="s">
        <v>813</v>
      </c>
      <c r="F28" s="413" t="s">
        <v>248</v>
      </c>
      <c r="G28" s="414" t="s">
        <v>304</v>
      </c>
      <c r="H28" s="172" t="s">
        <v>175</v>
      </c>
      <c r="I28" s="172" t="s">
        <v>157</v>
      </c>
      <c r="J28" s="513">
        <v>332</v>
      </c>
      <c r="K28" s="514">
        <v>42265</v>
      </c>
    </row>
    <row r="29" spans="1:11" s="410" customFormat="1" ht="15.75">
      <c r="A29" s="174">
        <f t="shared" si="0"/>
        <v>22</v>
      </c>
      <c r="B29" s="172">
        <v>3135</v>
      </c>
      <c r="C29" s="507" t="s">
        <v>566</v>
      </c>
      <c r="D29" s="411">
        <v>1993.92</v>
      </c>
      <c r="E29" s="507" t="s">
        <v>873</v>
      </c>
      <c r="F29" s="413" t="s">
        <v>248</v>
      </c>
      <c r="G29" s="416" t="s">
        <v>304</v>
      </c>
      <c r="H29" s="172" t="s">
        <v>753</v>
      </c>
      <c r="I29" s="172" t="s">
        <v>157</v>
      </c>
      <c r="J29" s="513">
        <v>184</v>
      </c>
      <c r="K29" s="514">
        <v>43322</v>
      </c>
    </row>
    <row r="30" spans="1:11" s="410" customFormat="1" ht="15.75">
      <c r="A30" s="174">
        <f t="shared" si="0"/>
        <v>23</v>
      </c>
      <c r="B30" s="179">
        <v>3180</v>
      </c>
      <c r="C30" s="180" t="s">
        <v>664</v>
      </c>
      <c r="D30" s="411">
        <v>1993.92</v>
      </c>
      <c r="E30" s="412" t="s">
        <v>812</v>
      </c>
      <c r="F30" s="413" t="s">
        <v>248</v>
      </c>
      <c r="G30" s="414" t="s">
        <v>304</v>
      </c>
      <c r="H30" s="172" t="s">
        <v>175</v>
      </c>
      <c r="I30" s="172" t="s">
        <v>157</v>
      </c>
      <c r="J30" s="505">
        <v>386</v>
      </c>
      <c r="K30" s="506">
        <v>43006</v>
      </c>
    </row>
    <row r="31" spans="1:11" s="410" customFormat="1" ht="15.75">
      <c r="A31" s="174">
        <f t="shared" si="0"/>
        <v>24</v>
      </c>
      <c r="B31" s="172">
        <v>2493</v>
      </c>
      <c r="C31" s="507" t="s">
        <v>173</v>
      </c>
      <c r="D31" s="411">
        <v>1993.92</v>
      </c>
      <c r="E31" s="412" t="s">
        <v>874</v>
      </c>
      <c r="F31" s="413" t="s">
        <v>248</v>
      </c>
      <c r="G31" s="414" t="s">
        <v>304</v>
      </c>
      <c r="H31" s="172" t="s">
        <v>301</v>
      </c>
      <c r="I31" s="172" t="s">
        <v>157</v>
      </c>
      <c r="J31" s="508">
        <v>333</v>
      </c>
      <c r="K31" s="509">
        <v>42627</v>
      </c>
    </row>
    <row r="32" spans="1:11" s="410" customFormat="1" ht="15.75">
      <c r="A32" s="174">
        <f t="shared" si="0"/>
        <v>25</v>
      </c>
      <c r="B32" s="172">
        <v>3178</v>
      </c>
      <c r="C32" s="507" t="s">
        <v>585</v>
      </c>
      <c r="D32" s="411">
        <v>1993.92</v>
      </c>
      <c r="E32" s="412" t="s">
        <v>875</v>
      </c>
      <c r="F32" s="413" t="s">
        <v>248</v>
      </c>
      <c r="G32" s="414" t="s">
        <v>306</v>
      </c>
      <c r="H32" s="172" t="s">
        <v>184</v>
      </c>
      <c r="I32" s="172" t="s">
        <v>157</v>
      </c>
      <c r="J32" s="505">
        <v>103</v>
      </c>
      <c r="K32" s="506">
        <v>43689</v>
      </c>
    </row>
    <row r="33" spans="1:11" s="410" customFormat="1" ht="15.75">
      <c r="A33" s="174">
        <v>26</v>
      </c>
      <c r="B33" s="172">
        <v>3177</v>
      </c>
      <c r="C33" s="507" t="s">
        <v>584</v>
      </c>
      <c r="D33" s="411">
        <v>1993.92</v>
      </c>
      <c r="E33" s="412" t="s">
        <v>904</v>
      </c>
      <c r="F33" s="413" t="s">
        <v>248</v>
      </c>
      <c r="G33" s="414" t="s">
        <v>306</v>
      </c>
      <c r="H33" s="172" t="s">
        <v>166</v>
      </c>
      <c r="I33" s="172" t="s">
        <v>157</v>
      </c>
      <c r="J33" s="172">
        <v>59</v>
      </c>
      <c r="K33" s="515">
        <v>44228</v>
      </c>
    </row>
    <row r="34" spans="1:11" s="410" customFormat="1" ht="15.75">
      <c r="A34" s="174">
        <f t="shared" si="0"/>
        <v>27</v>
      </c>
      <c r="B34" s="172">
        <v>3028</v>
      </c>
      <c r="C34" s="180" t="s">
        <v>233</v>
      </c>
      <c r="D34" s="411">
        <v>1993.92</v>
      </c>
      <c r="E34" s="412" t="s">
        <v>876</v>
      </c>
      <c r="F34" s="413" t="s">
        <v>248</v>
      </c>
      <c r="G34" s="414" t="s">
        <v>306</v>
      </c>
      <c r="H34" s="172" t="s">
        <v>184</v>
      </c>
      <c r="I34" s="172" t="s">
        <v>157</v>
      </c>
      <c r="J34" s="505">
        <v>62</v>
      </c>
      <c r="K34" s="506">
        <v>42430</v>
      </c>
    </row>
    <row r="35" spans="1:11" s="410" customFormat="1" ht="16.5" thickBot="1">
      <c r="A35" s="176">
        <f t="shared" si="0"/>
        <v>28</v>
      </c>
      <c r="B35" s="184">
        <v>2995</v>
      </c>
      <c r="C35" s="516" t="s">
        <v>300</v>
      </c>
      <c r="D35" s="417">
        <v>1993.92</v>
      </c>
      <c r="E35" s="418" t="s">
        <v>877</v>
      </c>
      <c r="F35" s="419" t="s">
        <v>248</v>
      </c>
      <c r="G35" s="420" t="s">
        <v>306</v>
      </c>
      <c r="H35" s="184" t="s">
        <v>175</v>
      </c>
      <c r="I35" s="184" t="s">
        <v>157</v>
      </c>
      <c r="J35" s="517">
        <v>251</v>
      </c>
      <c r="K35" s="518">
        <v>42570</v>
      </c>
    </row>
    <row r="36" spans="1:11" s="402" customFormat="1" ht="19.5" thickBot="1">
      <c r="A36" s="421"/>
      <c r="B36" s="422" t="s">
        <v>318</v>
      </c>
      <c r="C36" s="241"/>
      <c r="D36" s="423"/>
      <c r="E36" s="241"/>
      <c r="F36" s="241"/>
      <c r="G36" s="424"/>
      <c r="H36" s="241"/>
      <c r="I36" s="425"/>
      <c r="J36" s="426"/>
      <c r="K36" s="427"/>
    </row>
    <row r="37" spans="1:11" s="430" customFormat="1" ht="15.75">
      <c r="A37" s="177">
        <v>29</v>
      </c>
      <c r="B37" s="215">
        <v>2448</v>
      </c>
      <c r="C37" s="519" t="s">
        <v>208</v>
      </c>
      <c r="D37" s="411">
        <v>1107.73</v>
      </c>
      <c r="E37" s="437" t="s">
        <v>207</v>
      </c>
      <c r="F37" s="445" t="s">
        <v>250</v>
      </c>
      <c r="G37" s="409" t="s">
        <v>304</v>
      </c>
      <c r="H37" s="215" t="s">
        <v>136</v>
      </c>
      <c r="I37" s="215" t="s">
        <v>137</v>
      </c>
      <c r="J37" s="520">
        <v>5</v>
      </c>
      <c r="K37" s="521">
        <v>43832</v>
      </c>
    </row>
    <row r="38" spans="1:11" s="430" customFormat="1" ht="15.75">
      <c r="A38" s="174">
        <v>30</v>
      </c>
      <c r="B38" s="172">
        <v>2440</v>
      </c>
      <c r="C38" s="522" t="s">
        <v>449</v>
      </c>
      <c r="D38" s="411">
        <v>1107.73</v>
      </c>
      <c r="E38" s="431" t="s">
        <v>203</v>
      </c>
      <c r="F38" s="428" t="s">
        <v>250</v>
      </c>
      <c r="G38" s="414" t="s">
        <v>304</v>
      </c>
      <c r="H38" s="429" t="s">
        <v>136</v>
      </c>
      <c r="I38" s="172" t="s">
        <v>137</v>
      </c>
      <c r="J38" s="523">
        <v>4</v>
      </c>
      <c r="K38" s="524">
        <v>43591</v>
      </c>
    </row>
    <row r="39" spans="1:11" s="430" customFormat="1" ht="15.75">
      <c r="A39" s="174">
        <v>31</v>
      </c>
      <c r="B39" s="172">
        <v>3136</v>
      </c>
      <c r="C39" s="175" t="s">
        <v>317</v>
      </c>
      <c r="D39" s="411">
        <v>1107.73</v>
      </c>
      <c r="E39" s="431" t="s">
        <v>878</v>
      </c>
      <c r="F39" s="428" t="s">
        <v>250</v>
      </c>
      <c r="G39" s="414" t="s">
        <v>303</v>
      </c>
      <c r="H39" s="172" t="s">
        <v>139</v>
      </c>
      <c r="I39" s="172" t="s">
        <v>137</v>
      </c>
      <c r="J39" s="523">
        <v>378</v>
      </c>
      <c r="K39" s="524">
        <v>42683</v>
      </c>
    </row>
    <row r="40" spans="1:11" s="430" customFormat="1" ht="16.5" thickBot="1">
      <c r="A40" s="176">
        <v>32</v>
      </c>
      <c r="B40" s="184">
        <v>3066</v>
      </c>
      <c r="C40" s="185" t="s">
        <v>660</v>
      </c>
      <c r="D40" s="411">
        <v>1107.73</v>
      </c>
      <c r="E40" s="432" t="s">
        <v>151</v>
      </c>
      <c r="F40" s="447" t="s">
        <v>250</v>
      </c>
      <c r="G40" s="420" t="s">
        <v>303</v>
      </c>
      <c r="H40" s="184" t="s">
        <v>152</v>
      </c>
      <c r="I40" s="184" t="s">
        <v>137</v>
      </c>
      <c r="J40" s="525">
        <v>15</v>
      </c>
      <c r="K40" s="526">
        <v>43104</v>
      </c>
    </row>
    <row r="41" spans="1:11" s="430" customFormat="1" ht="19.5" thickBot="1">
      <c r="A41" s="433"/>
      <c r="B41" s="434" t="s">
        <v>320</v>
      </c>
      <c r="C41" s="170"/>
      <c r="D41" s="425"/>
      <c r="E41" s="170"/>
      <c r="F41" s="170"/>
      <c r="G41" s="435"/>
      <c r="H41" s="425"/>
      <c r="I41" s="425"/>
      <c r="J41" s="436"/>
      <c r="K41" s="407"/>
    </row>
    <row r="42" spans="1:11" s="438" customFormat="1" ht="15.75">
      <c r="A42" s="177">
        <v>33</v>
      </c>
      <c r="B42" s="215">
        <v>2941</v>
      </c>
      <c r="C42" s="178" t="s">
        <v>665</v>
      </c>
      <c r="D42" s="408">
        <v>708.95</v>
      </c>
      <c r="E42" s="437" t="s">
        <v>148</v>
      </c>
      <c r="F42" s="501" t="s">
        <v>251</v>
      </c>
      <c r="G42" s="409" t="s">
        <v>305</v>
      </c>
      <c r="H42" s="215" t="s">
        <v>145</v>
      </c>
      <c r="I42" s="215" t="s">
        <v>142</v>
      </c>
      <c r="J42" s="527">
        <v>389</v>
      </c>
      <c r="K42" s="528">
        <v>43012</v>
      </c>
    </row>
    <row r="43" spans="1:11" s="438" customFormat="1" ht="15.75">
      <c r="A43" s="174">
        <v>34</v>
      </c>
      <c r="B43" s="172">
        <v>2656</v>
      </c>
      <c r="C43" s="175" t="s">
        <v>154</v>
      </c>
      <c r="D43" s="411">
        <v>708.95</v>
      </c>
      <c r="E43" s="431" t="s">
        <v>886</v>
      </c>
      <c r="F43" s="413" t="s">
        <v>251</v>
      </c>
      <c r="G43" s="414" t="s">
        <v>306</v>
      </c>
      <c r="H43" s="172" t="s">
        <v>141</v>
      </c>
      <c r="I43" s="172" t="s">
        <v>142</v>
      </c>
      <c r="J43" s="529">
        <v>410</v>
      </c>
      <c r="K43" s="530">
        <v>42331</v>
      </c>
    </row>
    <row r="44" spans="1:11" s="438" customFormat="1" ht="15.75">
      <c r="A44" s="174">
        <v>35</v>
      </c>
      <c r="B44" s="172">
        <v>2490</v>
      </c>
      <c r="C44" s="175" t="s">
        <v>657</v>
      </c>
      <c r="D44" s="411">
        <v>708.95</v>
      </c>
      <c r="E44" s="431" t="s">
        <v>880</v>
      </c>
      <c r="F44" s="413" t="s">
        <v>251</v>
      </c>
      <c r="G44" s="414" t="s">
        <v>305</v>
      </c>
      <c r="H44" s="172" t="s">
        <v>141</v>
      </c>
      <c r="I44" s="172" t="s">
        <v>142</v>
      </c>
      <c r="J44" s="505">
        <v>191</v>
      </c>
      <c r="K44" s="506">
        <v>42880</v>
      </c>
    </row>
    <row r="45" spans="1:11" s="438" customFormat="1" ht="15.75">
      <c r="A45" s="174">
        <v>36</v>
      </c>
      <c r="B45" s="179">
        <v>2707</v>
      </c>
      <c r="C45" s="173" t="s">
        <v>214</v>
      </c>
      <c r="D45" s="411">
        <v>708.95</v>
      </c>
      <c r="E45" s="431" t="s">
        <v>92</v>
      </c>
      <c r="F45" s="413" t="s">
        <v>251</v>
      </c>
      <c r="G45" s="414" t="s">
        <v>303</v>
      </c>
      <c r="H45" s="172" t="s">
        <v>213</v>
      </c>
      <c r="I45" s="172" t="s">
        <v>142</v>
      </c>
      <c r="J45" s="505">
        <v>422</v>
      </c>
      <c r="K45" s="506">
        <v>42338</v>
      </c>
    </row>
    <row r="46" spans="1:11" s="438" customFormat="1" ht="15.75">
      <c r="A46" s="174">
        <v>37</v>
      </c>
      <c r="B46" s="179">
        <v>2775</v>
      </c>
      <c r="C46" s="180" t="s">
        <v>774</v>
      </c>
      <c r="D46" s="411">
        <v>708.95</v>
      </c>
      <c r="E46" s="431" t="s">
        <v>879</v>
      </c>
      <c r="F46" s="413" t="s">
        <v>251</v>
      </c>
      <c r="G46" s="414" t="s">
        <v>303</v>
      </c>
      <c r="H46" s="172" t="s">
        <v>213</v>
      </c>
      <c r="I46" s="172" t="s">
        <v>142</v>
      </c>
      <c r="J46" s="505">
        <v>104</v>
      </c>
      <c r="K46" s="506">
        <v>43536</v>
      </c>
    </row>
    <row r="47" spans="1:11" s="438" customFormat="1" ht="15.75">
      <c r="A47" s="174">
        <v>38</v>
      </c>
      <c r="B47" s="172">
        <v>2330</v>
      </c>
      <c r="C47" s="173" t="s">
        <v>209</v>
      </c>
      <c r="D47" s="411">
        <v>708.95</v>
      </c>
      <c r="E47" s="431" t="s">
        <v>889</v>
      </c>
      <c r="F47" s="413" t="s">
        <v>251</v>
      </c>
      <c r="G47" s="414" t="s">
        <v>303</v>
      </c>
      <c r="H47" s="172" t="s">
        <v>210</v>
      </c>
      <c r="I47" s="172" t="s">
        <v>142</v>
      </c>
      <c r="J47" s="505">
        <v>381</v>
      </c>
      <c r="K47" s="506">
        <v>42307</v>
      </c>
    </row>
    <row r="48" spans="1:11" s="438" customFormat="1" ht="15.75">
      <c r="A48" s="174">
        <v>39</v>
      </c>
      <c r="B48" s="172">
        <v>2709</v>
      </c>
      <c r="C48" s="180" t="s">
        <v>752</v>
      </c>
      <c r="D48" s="411">
        <v>708.95</v>
      </c>
      <c r="E48" s="431" t="s">
        <v>92</v>
      </c>
      <c r="F48" s="413" t="s">
        <v>251</v>
      </c>
      <c r="G48" s="414" t="s">
        <v>303</v>
      </c>
      <c r="H48" s="172" t="s">
        <v>141</v>
      </c>
      <c r="I48" s="172" t="s">
        <v>142</v>
      </c>
      <c r="J48" s="505">
        <v>211</v>
      </c>
      <c r="K48" s="506">
        <v>43362</v>
      </c>
    </row>
    <row r="49" spans="1:11" s="438" customFormat="1" ht="15.75">
      <c r="A49" s="174">
        <v>40</v>
      </c>
      <c r="B49" s="172">
        <v>2991</v>
      </c>
      <c r="C49" s="180" t="s">
        <v>537</v>
      </c>
      <c r="D49" s="411">
        <v>708.95</v>
      </c>
      <c r="E49" s="431" t="s">
        <v>162</v>
      </c>
      <c r="F49" s="413" t="s">
        <v>251</v>
      </c>
      <c r="G49" s="414" t="s">
        <v>303</v>
      </c>
      <c r="H49" s="172" t="s">
        <v>145</v>
      </c>
      <c r="I49" s="172" t="s">
        <v>142</v>
      </c>
      <c r="J49" s="505">
        <v>228</v>
      </c>
      <c r="K49" s="506">
        <v>43402</v>
      </c>
    </row>
    <row r="50" spans="1:11" s="438" customFormat="1" ht="15.75">
      <c r="A50" s="174">
        <v>41</v>
      </c>
      <c r="B50" s="172">
        <v>3004</v>
      </c>
      <c r="C50" s="173" t="s">
        <v>325</v>
      </c>
      <c r="D50" s="411">
        <v>708.95</v>
      </c>
      <c r="E50" s="431" t="s">
        <v>869</v>
      </c>
      <c r="F50" s="413" t="s">
        <v>251</v>
      </c>
      <c r="G50" s="414" t="s">
        <v>303</v>
      </c>
      <c r="H50" s="172" t="s">
        <v>145</v>
      </c>
      <c r="I50" s="172" t="s">
        <v>142</v>
      </c>
      <c r="J50" s="505">
        <v>397</v>
      </c>
      <c r="K50" s="506">
        <v>42699</v>
      </c>
    </row>
    <row r="51" spans="1:11" s="438" customFormat="1" ht="15.75">
      <c r="A51" s="174">
        <v>42</v>
      </c>
      <c r="B51" s="172">
        <v>2577</v>
      </c>
      <c r="C51" s="175" t="s">
        <v>663</v>
      </c>
      <c r="D51" s="411">
        <v>708.95</v>
      </c>
      <c r="E51" s="431" t="s">
        <v>38</v>
      </c>
      <c r="F51" s="413" t="s">
        <v>251</v>
      </c>
      <c r="G51" s="414" t="s">
        <v>303</v>
      </c>
      <c r="H51" s="172" t="s">
        <v>213</v>
      </c>
      <c r="I51" s="172" t="s">
        <v>142</v>
      </c>
      <c r="J51" s="505">
        <v>333</v>
      </c>
      <c r="K51" s="506">
        <v>42968</v>
      </c>
    </row>
    <row r="52" spans="1:11" s="438" customFormat="1" ht="15.75">
      <c r="A52" s="174">
        <v>43</v>
      </c>
      <c r="B52" s="172">
        <v>2710</v>
      </c>
      <c r="C52" s="175" t="s">
        <v>155</v>
      </c>
      <c r="D52" s="411">
        <v>708.95</v>
      </c>
      <c r="E52" s="431" t="s">
        <v>39</v>
      </c>
      <c r="F52" s="413" t="s">
        <v>251</v>
      </c>
      <c r="G52" s="414" t="s">
        <v>303</v>
      </c>
      <c r="H52" s="172" t="s">
        <v>156</v>
      </c>
      <c r="I52" s="172" t="s">
        <v>142</v>
      </c>
      <c r="J52" s="505">
        <v>106</v>
      </c>
      <c r="K52" s="506">
        <v>42080</v>
      </c>
    </row>
    <row r="53" spans="1:11" s="438" customFormat="1" ht="15.75">
      <c r="A53" s="174">
        <v>44</v>
      </c>
      <c r="B53" s="179">
        <v>2983</v>
      </c>
      <c r="C53" s="173" t="s">
        <v>218</v>
      </c>
      <c r="D53" s="411">
        <v>708.95</v>
      </c>
      <c r="E53" s="412" t="s">
        <v>870</v>
      </c>
      <c r="F53" s="413" t="s">
        <v>251</v>
      </c>
      <c r="G53" s="414" t="s">
        <v>303</v>
      </c>
      <c r="H53" s="172" t="s">
        <v>220</v>
      </c>
      <c r="I53" s="172" t="s">
        <v>142</v>
      </c>
      <c r="J53" s="505">
        <v>1</v>
      </c>
      <c r="K53" s="506">
        <v>42370</v>
      </c>
    </row>
    <row r="54" spans="1:11" s="438" customFormat="1" ht="15.75">
      <c r="A54" s="174">
        <v>45</v>
      </c>
      <c r="B54" s="179">
        <v>2125</v>
      </c>
      <c r="C54" s="173" t="s">
        <v>219</v>
      </c>
      <c r="D54" s="411">
        <v>708.95</v>
      </c>
      <c r="E54" s="412" t="s">
        <v>870</v>
      </c>
      <c r="F54" s="413" t="s">
        <v>251</v>
      </c>
      <c r="G54" s="414" t="s">
        <v>303</v>
      </c>
      <c r="H54" s="172" t="s">
        <v>136</v>
      </c>
      <c r="I54" s="172" t="s">
        <v>142</v>
      </c>
      <c r="J54" s="505">
        <v>315</v>
      </c>
      <c r="K54" s="506">
        <v>42614</v>
      </c>
    </row>
    <row r="55" spans="1:11" s="438" customFormat="1" ht="15.75">
      <c r="A55" s="174">
        <v>46</v>
      </c>
      <c r="B55" s="172">
        <v>2136</v>
      </c>
      <c r="C55" s="175" t="s">
        <v>149</v>
      </c>
      <c r="D55" s="411">
        <v>708.95</v>
      </c>
      <c r="E55" s="412" t="s">
        <v>870</v>
      </c>
      <c r="F55" s="413" t="s">
        <v>251</v>
      </c>
      <c r="G55" s="414" t="s">
        <v>303</v>
      </c>
      <c r="H55" s="172" t="s">
        <v>145</v>
      </c>
      <c r="I55" s="172" t="s">
        <v>142</v>
      </c>
      <c r="J55" s="505">
        <v>56</v>
      </c>
      <c r="K55" s="506">
        <v>39232</v>
      </c>
    </row>
    <row r="56" spans="1:11" s="438" customFormat="1" ht="15.75">
      <c r="A56" s="174">
        <v>47</v>
      </c>
      <c r="B56" s="172">
        <v>2665</v>
      </c>
      <c r="C56" s="175" t="s">
        <v>598</v>
      </c>
      <c r="D56" s="411">
        <v>708.95</v>
      </c>
      <c r="E56" s="412" t="s">
        <v>183</v>
      </c>
      <c r="F56" s="413" t="s">
        <v>251</v>
      </c>
      <c r="G56" s="414" t="s">
        <v>303</v>
      </c>
      <c r="H56" s="172" t="s">
        <v>141</v>
      </c>
      <c r="I56" s="172" t="s">
        <v>142</v>
      </c>
      <c r="J56" s="505">
        <v>16</v>
      </c>
      <c r="K56" s="506">
        <v>43111</v>
      </c>
    </row>
    <row r="57" spans="1:11" s="438" customFormat="1" ht="15.75">
      <c r="A57" s="174">
        <v>48</v>
      </c>
      <c r="B57" s="179">
        <v>1988</v>
      </c>
      <c r="C57" s="180" t="s">
        <v>409</v>
      </c>
      <c r="D57" s="411">
        <v>708.95</v>
      </c>
      <c r="E57" s="412" t="s">
        <v>183</v>
      </c>
      <c r="F57" s="413" t="s">
        <v>251</v>
      </c>
      <c r="G57" s="414" t="s">
        <v>303</v>
      </c>
      <c r="H57" s="172" t="s">
        <v>141</v>
      </c>
      <c r="I57" s="172" t="s">
        <v>142</v>
      </c>
      <c r="J57" s="505">
        <v>85</v>
      </c>
      <c r="K57" s="506">
        <v>43907</v>
      </c>
    </row>
    <row r="58" spans="1:11" s="438" customFormat="1" ht="15.75">
      <c r="A58" s="174">
        <v>49</v>
      </c>
      <c r="B58" s="179">
        <v>2834</v>
      </c>
      <c r="C58" s="173" t="s">
        <v>326</v>
      </c>
      <c r="D58" s="411">
        <v>708.95</v>
      </c>
      <c r="E58" s="412" t="s">
        <v>146</v>
      </c>
      <c r="F58" s="413" t="s">
        <v>251</v>
      </c>
      <c r="G58" s="414" t="s">
        <v>303</v>
      </c>
      <c r="H58" s="172" t="s">
        <v>213</v>
      </c>
      <c r="I58" s="172" t="s">
        <v>142</v>
      </c>
      <c r="J58" s="505">
        <v>421</v>
      </c>
      <c r="K58" s="506">
        <v>42737</v>
      </c>
    </row>
    <row r="59" spans="1:11" s="438" customFormat="1" ht="15.75">
      <c r="A59" s="174">
        <v>50</v>
      </c>
      <c r="B59" s="179">
        <v>1363</v>
      </c>
      <c r="C59" s="173" t="s">
        <v>327</v>
      </c>
      <c r="D59" s="411">
        <v>708.95</v>
      </c>
      <c r="E59" s="412" t="s">
        <v>146</v>
      </c>
      <c r="F59" s="413" t="s">
        <v>251</v>
      </c>
      <c r="G59" s="414" t="s">
        <v>303</v>
      </c>
      <c r="H59" s="172" t="s">
        <v>213</v>
      </c>
      <c r="I59" s="172" t="s">
        <v>142</v>
      </c>
      <c r="J59" s="505">
        <v>420</v>
      </c>
      <c r="K59" s="506">
        <v>42737</v>
      </c>
    </row>
    <row r="60" spans="1:11" s="438" customFormat="1" ht="16.5" customHeight="1">
      <c r="A60" s="174">
        <v>51</v>
      </c>
      <c r="B60" s="179">
        <v>2086</v>
      </c>
      <c r="C60" s="180" t="s">
        <v>231</v>
      </c>
      <c r="D60" s="411">
        <v>708.95</v>
      </c>
      <c r="E60" s="431" t="s">
        <v>890</v>
      </c>
      <c r="F60" s="413" t="s">
        <v>251</v>
      </c>
      <c r="G60" s="414" t="s">
        <v>304</v>
      </c>
      <c r="H60" s="172" t="s">
        <v>145</v>
      </c>
      <c r="I60" s="172" t="s">
        <v>142</v>
      </c>
      <c r="J60" s="505">
        <v>85</v>
      </c>
      <c r="K60" s="506">
        <v>42444</v>
      </c>
    </row>
    <row r="61" spans="1:11" s="438" customFormat="1" ht="15.75">
      <c r="A61" s="174">
        <v>52</v>
      </c>
      <c r="B61" s="172">
        <v>2779</v>
      </c>
      <c r="C61" s="173" t="s">
        <v>488</v>
      </c>
      <c r="D61" s="411">
        <v>708.95</v>
      </c>
      <c r="E61" s="412" t="s">
        <v>814</v>
      </c>
      <c r="F61" s="413" t="s">
        <v>251</v>
      </c>
      <c r="G61" s="414" t="s">
        <v>304</v>
      </c>
      <c r="H61" s="172" t="s">
        <v>136</v>
      </c>
      <c r="I61" s="172" t="s">
        <v>142</v>
      </c>
      <c r="J61" s="505">
        <v>197</v>
      </c>
      <c r="K61" s="506">
        <v>42885</v>
      </c>
    </row>
    <row r="62" spans="1:11" s="438" customFormat="1" ht="15.75">
      <c r="A62" s="174">
        <v>53</v>
      </c>
      <c r="B62" s="181">
        <v>3138</v>
      </c>
      <c r="C62" s="531" t="s">
        <v>568</v>
      </c>
      <c r="D62" s="439">
        <v>708.95</v>
      </c>
      <c r="E62" s="440" t="s">
        <v>891</v>
      </c>
      <c r="F62" s="413" t="s">
        <v>251</v>
      </c>
      <c r="G62" s="441" t="s">
        <v>304</v>
      </c>
      <c r="H62" s="181" t="s">
        <v>136</v>
      </c>
      <c r="I62" s="181" t="s">
        <v>142</v>
      </c>
      <c r="J62" s="505">
        <v>121</v>
      </c>
      <c r="K62" s="506">
        <v>44295</v>
      </c>
    </row>
    <row r="63" spans="1:11" s="438" customFormat="1" ht="15.75">
      <c r="A63" s="174">
        <f>A62+1</f>
        <v>54</v>
      </c>
      <c r="B63" s="172">
        <v>2931</v>
      </c>
      <c r="C63" s="173" t="s">
        <v>311</v>
      </c>
      <c r="D63" s="439">
        <v>708.95</v>
      </c>
      <c r="E63" s="412" t="s">
        <v>814</v>
      </c>
      <c r="F63" s="413" t="s">
        <v>251</v>
      </c>
      <c r="G63" s="414" t="s">
        <v>304</v>
      </c>
      <c r="H63" s="172" t="s">
        <v>136</v>
      </c>
      <c r="I63" s="172" t="s">
        <v>142</v>
      </c>
      <c r="J63" s="505">
        <v>4</v>
      </c>
      <c r="K63" s="506">
        <v>43832</v>
      </c>
    </row>
    <row r="64" spans="1:11" s="438" customFormat="1" ht="16.5" thickBot="1">
      <c r="A64" s="176">
        <f>A63+1</f>
        <v>55</v>
      </c>
      <c r="B64" s="182">
        <v>2864</v>
      </c>
      <c r="C64" s="183" t="s">
        <v>211</v>
      </c>
      <c r="D64" s="417">
        <v>708.95</v>
      </c>
      <c r="E64" s="418" t="s">
        <v>814</v>
      </c>
      <c r="F64" s="419" t="s">
        <v>251</v>
      </c>
      <c r="G64" s="420" t="s">
        <v>304</v>
      </c>
      <c r="H64" s="184" t="s">
        <v>136</v>
      </c>
      <c r="I64" s="184" t="s">
        <v>142</v>
      </c>
      <c r="J64" s="517">
        <v>382</v>
      </c>
      <c r="K64" s="518">
        <v>42307</v>
      </c>
    </row>
    <row r="65" spans="1:11" s="430" customFormat="1" ht="19.5" thickBot="1">
      <c r="A65" s="442"/>
      <c r="B65" s="443" t="s">
        <v>321</v>
      </c>
      <c r="C65" s="111"/>
      <c r="D65" s="112"/>
      <c r="E65" s="111"/>
      <c r="F65" s="111"/>
      <c r="G65" s="444"/>
      <c r="H65" s="112"/>
      <c r="I65" s="112"/>
      <c r="J65" s="436"/>
      <c r="K65" s="407"/>
    </row>
    <row r="66" spans="1:11" s="430" customFormat="1" ht="16.5" customHeight="1">
      <c r="A66" s="177">
        <v>56</v>
      </c>
      <c r="B66" s="215">
        <v>2833</v>
      </c>
      <c r="C66" s="178" t="s">
        <v>185</v>
      </c>
      <c r="D66" s="408">
        <v>930.5</v>
      </c>
      <c r="E66" s="437" t="s">
        <v>892</v>
      </c>
      <c r="F66" s="445" t="s">
        <v>249</v>
      </c>
      <c r="G66" s="446" t="s">
        <v>303</v>
      </c>
      <c r="H66" s="215" t="s">
        <v>141</v>
      </c>
      <c r="I66" s="215" t="s">
        <v>187</v>
      </c>
      <c r="J66" s="520">
        <v>111</v>
      </c>
      <c r="K66" s="528">
        <v>44293</v>
      </c>
    </row>
    <row r="67" spans="1:11" s="430" customFormat="1" ht="15.75">
      <c r="A67" s="174">
        <v>57</v>
      </c>
      <c r="B67" s="605"/>
      <c r="C67" s="606" t="s">
        <v>256</v>
      </c>
      <c r="D67" s="411">
        <v>930.5</v>
      </c>
      <c r="E67" s="431" t="s">
        <v>74</v>
      </c>
      <c r="F67" s="428" t="s">
        <v>249</v>
      </c>
      <c r="G67" s="416" t="s">
        <v>303</v>
      </c>
      <c r="H67" s="172" t="s">
        <v>141</v>
      </c>
      <c r="I67" s="172" t="s">
        <v>187</v>
      </c>
      <c r="J67" s="607"/>
      <c r="K67" s="608"/>
    </row>
    <row r="68" spans="1:11" s="430" customFormat="1" ht="15.75">
      <c r="A68" s="174">
        <v>58</v>
      </c>
      <c r="B68" s="172">
        <v>2701</v>
      </c>
      <c r="C68" s="175" t="s">
        <v>258</v>
      </c>
      <c r="D68" s="411">
        <v>930.5</v>
      </c>
      <c r="E68" s="431" t="s">
        <v>887</v>
      </c>
      <c r="F68" s="428" t="s">
        <v>249</v>
      </c>
      <c r="G68" s="414" t="s">
        <v>303</v>
      </c>
      <c r="H68" s="172" t="s">
        <v>141</v>
      </c>
      <c r="I68" s="172" t="s">
        <v>187</v>
      </c>
      <c r="J68" s="523">
        <v>84</v>
      </c>
      <c r="K68" s="524">
        <v>44258</v>
      </c>
    </row>
    <row r="69" spans="1:11" s="430" customFormat="1" ht="15.75">
      <c r="A69" s="174">
        <v>59</v>
      </c>
      <c r="B69" s="172">
        <v>2790</v>
      </c>
      <c r="C69" s="175" t="s">
        <v>193</v>
      </c>
      <c r="D69" s="411">
        <v>930.5</v>
      </c>
      <c r="E69" s="431" t="s">
        <v>888</v>
      </c>
      <c r="F69" s="428" t="s">
        <v>249</v>
      </c>
      <c r="G69" s="414" t="s">
        <v>303</v>
      </c>
      <c r="H69" s="172" t="s">
        <v>141</v>
      </c>
      <c r="I69" s="172" t="s">
        <v>187</v>
      </c>
      <c r="J69" s="523">
        <v>10</v>
      </c>
      <c r="K69" s="524">
        <v>40337</v>
      </c>
    </row>
    <row r="70" spans="1:11" s="430" customFormat="1" ht="16.5" customHeight="1">
      <c r="A70" s="174">
        <v>60</v>
      </c>
      <c r="B70" s="172">
        <v>2614</v>
      </c>
      <c r="C70" s="173" t="s">
        <v>206</v>
      </c>
      <c r="D70" s="411">
        <v>930.5</v>
      </c>
      <c r="E70" s="431" t="s">
        <v>893</v>
      </c>
      <c r="F70" s="428" t="s">
        <v>249</v>
      </c>
      <c r="G70" s="414" t="s">
        <v>303</v>
      </c>
      <c r="H70" s="172" t="s">
        <v>141</v>
      </c>
      <c r="I70" s="172" t="s">
        <v>187</v>
      </c>
      <c r="J70" s="523">
        <v>120</v>
      </c>
      <c r="K70" s="524">
        <v>44295</v>
      </c>
    </row>
    <row r="71" spans="1:11" s="430" customFormat="1" ht="15.75">
      <c r="A71" s="174">
        <v>61</v>
      </c>
      <c r="B71" s="172">
        <v>2969</v>
      </c>
      <c r="C71" s="175" t="s">
        <v>616</v>
      </c>
      <c r="D71" s="411">
        <v>930.5</v>
      </c>
      <c r="E71" s="431" t="s">
        <v>41</v>
      </c>
      <c r="F71" s="428" t="s">
        <v>249</v>
      </c>
      <c r="G71" s="414" t="s">
        <v>303</v>
      </c>
      <c r="H71" s="172" t="s">
        <v>141</v>
      </c>
      <c r="I71" s="172" t="s">
        <v>187</v>
      </c>
      <c r="J71" s="523">
        <v>170</v>
      </c>
      <c r="K71" s="524">
        <v>43312</v>
      </c>
    </row>
    <row r="72" spans="1:11" s="430" customFormat="1" ht="15.75">
      <c r="A72" s="174">
        <v>62</v>
      </c>
      <c r="B72" s="172">
        <v>2866</v>
      </c>
      <c r="C72" s="175" t="s">
        <v>310</v>
      </c>
      <c r="D72" s="411">
        <v>930.5</v>
      </c>
      <c r="E72" s="431" t="s">
        <v>893</v>
      </c>
      <c r="F72" s="428" t="s">
        <v>249</v>
      </c>
      <c r="G72" s="414" t="s">
        <v>304</v>
      </c>
      <c r="H72" s="172" t="s">
        <v>189</v>
      </c>
      <c r="I72" s="172" t="s">
        <v>187</v>
      </c>
      <c r="J72" s="523">
        <v>288</v>
      </c>
      <c r="K72" s="524">
        <v>42597</v>
      </c>
    </row>
    <row r="73" spans="1:11" s="430" customFormat="1" ht="16.5" thickBot="1">
      <c r="A73" s="176">
        <v>63</v>
      </c>
      <c r="B73" s="184">
        <v>2642</v>
      </c>
      <c r="C73" s="185" t="s">
        <v>192</v>
      </c>
      <c r="D73" s="417">
        <v>930.5</v>
      </c>
      <c r="E73" s="432" t="s">
        <v>886</v>
      </c>
      <c r="F73" s="447" t="s">
        <v>249</v>
      </c>
      <c r="G73" s="420" t="s">
        <v>306</v>
      </c>
      <c r="H73" s="184" t="s">
        <v>141</v>
      </c>
      <c r="I73" s="184" t="s">
        <v>187</v>
      </c>
      <c r="J73" s="525">
        <v>117</v>
      </c>
      <c r="K73" s="526">
        <v>42093</v>
      </c>
    </row>
    <row r="74" spans="1:11" s="393" customFormat="1" ht="15">
      <c r="A74" s="63"/>
      <c r="B74" s="63"/>
      <c r="C74" s="63"/>
      <c r="D74" s="65"/>
      <c r="E74" s="63"/>
      <c r="F74" s="63"/>
      <c r="G74" s="65"/>
      <c r="H74" s="63"/>
      <c r="I74" s="65"/>
      <c r="K74" s="61"/>
    </row>
    <row r="75" spans="1:11" s="393" customFormat="1" ht="15">
      <c r="A75" s="64"/>
      <c r="B75" s="64"/>
      <c r="C75" s="448"/>
      <c r="D75" s="449"/>
      <c r="E75" s="448"/>
      <c r="F75" s="448"/>
      <c r="G75" s="64"/>
      <c r="H75" s="448"/>
      <c r="I75" s="64"/>
      <c r="J75" s="450"/>
      <c r="K75" s="61"/>
    </row>
    <row r="76" spans="1:11" s="393" customFormat="1" ht="15.75" thickBot="1">
      <c r="A76" s="65"/>
      <c r="B76" s="65"/>
      <c r="C76" s="63"/>
      <c r="D76" s="451"/>
      <c r="E76" s="63"/>
      <c r="F76" s="63"/>
      <c r="G76" s="65"/>
      <c r="H76" s="63"/>
      <c r="I76" s="65"/>
      <c r="K76" s="61"/>
    </row>
    <row r="77" spans="1:11" ht="15">
      <c r="A77" s="65"/>
      <c r="B77" s="65"/>
      <c r="C77" s="67" t="s">
        <v>116</v>
      </c>
      <c r="D77" s="68" t="s">
        <v>117</v>
      </c>
      <c r="E77" s="66"/>
      <c r="F77" s="66"/>
      <c r="G77" s="321"/>
      <c r="H77" s="66"/>
      <c r="I77" s="321"/>
    </row>
    <row r="78" spans="1:11" ht="15">
      <c r="A78" s="65"/>
      <c r="B78" s="65"/>
      <c r="C78" s="69" t="s">
        <v>194</v>
      </c>
      <c r="D78" s="70">
        <f>D80-D79</f>
        <v>62</v>
      </c>
      <c r="E78" s="66"/>
      <c r="F78" s="66"/>
      <c r="G78" s="321"/>
      <c r="H78" s="66"/>
      <c r="I78" s="321"/>
    </row>
    <row r="79" spans="1:11" ht="15">
      <c r="A79" s="65"/>
      <c r="B79" s="65"/>
      <c r="C79" s="69" t="s">
        <v>195</v>
      </c>
      <c r="D79" s="70">
        <v>1</v>
      </c>
      <c r="E79" s="66"/>
      <c r="F79" s="66"/>
      <c r="G79" s="321"/>
      <c r="H79" s="66"/>
      <c r="I79" s="321"/>
    </row>
    <row r="80" spans="1:11" ht="16.5" thickBot="1">
      <c r="A80" s="65"/>
      <c r="B80" s="65"/>
      <c r="C80" s="20" t="s">
        <v>10</v>
      </c>
      <c r="D80" s="21">
        <v>63</v>
      </c>
      <c r="E80" s="66"/>
      <c r="F80" s="66"/>
      <c r="G80" s="321"/>
      <c r="H80" s="66"/>
      <c r="I80" s="321"/>
    </row>
    <row r="81" spans="1:11" ht="15.75">
      <c r="C81" s="22"/>
      <c r="D81" s="23"/>
    </row>
    <row r="82" spans="1:11" ht="15.75">
      <c r="A82" s="71"/>
      <c r="B82" s="62"/>
      <c r="C82" s="24"/>
      <c r="D82" s="49"/>
      <c r="E82" s="24"/>
      <c r="F82" s="24"/>
      <c r="H82" s="24"/>
    </row>
    <row r="83" spans="1:11" ht="16.5" thickBot="1">
      <c r="A83" s="71"/>
      <c r="B83" s="62"/>
      <c r="C83" s="24"/>
      <c r="D83" s="49"/>
      <c r="E83" s="24"/>
      <c r="F83" s="24"/>
      <c r="H83" s="24"/>
    </row>
    <row r="84" spans="1:11" ht="15" thickBot="1">
      <c r="A84" s="62"/>
      <c r="B84" s="571" t="s">
        <v>649</v>
      </c>
      <c r="C84" s="572"/>
      <c r="D84" s="572"/>
      <c r="E84" s="572"/>
      <c r="F84" s="572"/>
      <c r="G84" s="572"/>
      <c r="H84" s="573"/>
    </row>
    <row r="85" spans="1:11" ht="15.75" customHeight="1" thickBot="1">
      <c r="A85" s="62"/>
      <c r="B85" s="551" t="s">
        <v>337</v>
      </c>
      <c r="C85" s="95" t="s">
        <v>197</v>
      </c>
      <c r="D85" s="552" t="s">
        <v>645</v>
      </c>
      <c r="E85" s="574" t="s">
        <v>340</v>
      </c>
      <c r="F85" s="574"/>
      <c r="G85" s="552" t="s">
        <v>648</v>
      </c>
      <c r="H85" s="553" t="s">
        <v>12</v>
      </c>
    </row>
    <row r="86" spans="1:11">
      <c r="A86" s="62"/>
      <c r="B86" s="103">
        <v>2468</v>
      </c>
      <c r="C86" s="104" t="s">
        <v>670</v>
      </c>
      <c r="D86" s="198">
        <v>3000</v>
      </c>
      <c r="E86" s="575" t="s">
        <v>775</v>
      </c>
      <c r="F86" s="576"/>
      <c r="G86" s="243">
        <v>184</v>
      </c>
      <c r="H86" s="244">
        <v>44354</v>
      </c>
    </row>
    <row r="87" spans="1:11">
      <c r="A87" s="62"/>
      <c r="B87" s="105">
        <v>2910</v>
      </c>
      <c r="C87" s="106" t="s">
        <v>56</v>
      </c>
      <c r="D87" s="199">
        <v>1250</v>
      </c>
      <c r="E87" s="567" t="s">
        <v>776</v>
      </c>
      <c r="F87" s="568"/>
      <c r="G87" s="243">
        <v>184</v>
      </c>
      <c r="H87" s="244">
        <v>44354</v>
      </c>
    </row>
    <row r="88" spans="1:11">
      <c r="A88" s="62"/>
      <c r="B88" s="105">
        <v>2726</v>
      </c>
      <c r="C88" s="107" t="s">
        <v>477</v>
      </c>
      <c r="D88" s="199">
        <v>1250</v>
      </c>
      <c r="E88" s="567" t="s">
        <v>776</v>
      </c>
      <c r="F88" s="568"/>
      <c r="G88" s="243">
        <v>184</v>
      </c>
      <c r="H88" s="244">
        <v>44354</v>
      </c>
    </row>
    <row r="89" spans="1:11">
      <c r="A89" s="62"/>
      <c r="B89" s="105">
        <v>3245</v>
      </c>
      <c r="C89" s="107" t="s">
        <v>641</v>
      </c>
      <c r="D89" s="199">
        <v>1250</v>
      </c>
      <c r="E89" s="567" t="s">
        <v>776</v>
      </c>
      <c r="F89" s="568"/>
      <c r="G89" s="243">
        <v>184</v>
      </c>
      <c r="H89" s="244">
        <v>44354</v>
      </c>
    </row>
    <row r="90" spans="1:11">
      <c r="A90" s="62"/>
      <c r="B90" s="105">
        <v>2628</v>
      </c>
      <c r="C90" s="107" t="s">
        <v>672</v>
      </c>
      <c r="D90" s="199">
        <v>1250</v>
      </c>
      <c r="E90" s="567" t="s">
        <v>776</v>
      </c>
      <c r="F90" s="568"/>
      <c r="G90" s="243">
        <v>184</v>
      </c>
      <c r="H90" s="244">
        <v>44354</v>
      </c>
    </row>
    <row r="91" spans="1:11">
      <c r="A91" s="60"/>
      <c r="B91" s="91">
        <v>1908</v>
      </c>
      <c r="C91" s="87" t="s">
        <v>647</v>
      </c>
      <c r="D91" s="200">
        <v>3000</v>
      </c>
      <c r="E91" s="569" t="s">
        <v>646</v>
      </c>
      <c r="F91" s="570"/>
      <c r="G91" s="19">
        <v>226</v>
      </c>
      <c r="H91" s="94">
        <v>44379</v>
      </c>
    </row>
    <row r="92" spans="1:11">
      <c r="A92" s="60"/>
      <c r="B92" s="91">
        <v>2820</v>
      </c>
      <c r="C92" s="87" t="s">
        <v>495</v>
      </c>
      <c r="D92" s="200">
        <v>3000</v>
      </c>
      <c r="E92" s="569" t="s">
        <v>646</v>
      </c>
      <c r="F92" s="570"/>
      <c r="G92" s="19">
        <v>226</v>
      </c>
      <c r="H92" s="94">
        <v>44379</v>
      </c>
    </row>
    <row r="93" spans="1:11" s="26" customFormat="1" ht="15" thickBot="1">
      <c r="A93" s="97"/>
      <c r="B93" s="92">
        <v>2831</v>
      </c>
      <c r="C93" s="93" t="s">
        <v>496</v>
      </c>
      <c r="D93" s="242">
        <v>3000</v>
      </c>
      <c r="E93" s="565" t="s">
        <v>646</v>
      </c>
      <c r="F93" s="566"/>
      <c r="G93" s="498">
        <v>226</v>
      </c>
      <c r="H93" s="94">
        <v>44379</v>
      </c>
      <c r="I93" s="260"/>
      <c r="K93" s="260"/>
    </row>
    <row r="94" spans="1:11">
      <c r="A94" s="60"/>
      <c r="B94" s="88"/>
      <c r="C94" s="89"/>
      <c r="D94" s="201"/>
      <c r="E94" s="90"/>
      <c r="F94" s="90"/>
      <c r="H94" s="48"/>
    </row>
    <row r="95" spans="1:11">
      <c r="A95" s="60"/>
      <c r="B95" s="88"/>
      <c r="C95" s="89"/>
      <c r="D95" s="201"/>
      <c r="E95" s="90"/>
      <c r="F95" s="90"/>
      <c r="H95" s="48"/>
    </row>
    <row r="96" spans="1:11">
      <c r="A96" s="60" t="s">
        <v>196</v>
      </c>
      <c r="C96" s="49"/>
      <c r="D96" s="49"/>
      <c r="E96" s="49"/>
      <c r="F96" s="49"/>
      <c r="H96" s="49"/>
      <c r="J96" s="49"/>
    </row>
    <row r="97" spans="1:8">
      <c r="A97" s="60"/>
      <c r="B97" s="60"/>
      <c r="C97" s="48"/>
      <c r="D97" s="49"/>
      <c r="E97" s="48"/>
      <c r="F97" s="48"/>
      <c r="H97" s="48"/>
    </row>
  </sheetData>
  <sortState ref="B41:P63">
    <sortCondition ref="G41:G63"/>
    <sortCondition ref="E41:E63"/>
  </sortState>
  <mergeCells count="11">
    <mergeCell ref="A1:K3"/>
    <mergeCell ref="E93:F93"/>
    <mergeCell ref="E88:F88"/>
    <mergeCell ref="E89:F89"/>
    <mergeCell ref="E90:F90"/>
    <mergeCell ref="E91:F91"/>
    <mergeCell ref="E92:F92"/>
    <mergeCell ref="B84:H84"/>
    <mergeCell ref="E85:F85"/>
    <mergeCell ref="E86:F86"/>
    <mergeCell ref="E87:F87"/>
  </mergeCells>
  <printOptions horizontalCentered="1"/>
  <pageMargins left="0.51181102362204722" right="0.51181102362204722" top="0.51181102362204722" bottom="0.78740157480314965" header="0.31496062992125984" footer="0.31496062992125984"/>
  <pageSetup paperSize="9" scale="48" fitToHeight="3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H63"/>
  <sheetViews>
    <sheetView tabSelected="1" zoomScale="90" zoomScaleNormal="90" workbookViewId="0">
      <selection activeCell="B17" sqref="B17"/>
    </sheetView>
  </sheetViews>
  <sheetFormatPr defaultRowHeight="15"/>
  <cols>
    <col min="1" max="3" width="9.140625" style="337"/>
    <col min="4" max="4" width="45" style="336" customWidth="1"/>
    <col min="5" max="5" width="14.85546875" style="337" bestFit="1" customWidth="1"/>
    <col min="6" max="6" width="65.140625" style="337" customWidth="1"/>
    <col min="7" max="7" width="13" style="337" customWidth="1"/>
    <col min="8" max="8" width="19.85546875" style="337" customWidth="1"/>
    <col min="9" max="9" width="15.42578125" style="336" bestFit="1" customWidth="1"/>
    <col min="10" max="10" width="13.7109375" style="336" customWidth="1"/>
    <col min="11" max="11" width="32.28515625" style="259" customWidth="1"/>
    <col min="12" max="12" width="9.140625" style="31"/>
    <col min="13" max="13" width="14.42578125" style="102" customWidth="1"/>
    <col min="14" max="14" width="14" style="102" customWidth="1"/>
    <col min="15" max="112" width="9.140625" style="31"/>
    <col min="113" max="16384" width="9.140625" style="336"/>
  </cols>
  <sheetData>
    <row r="1" spans="1:112">
      <c r="A1" s="579" t="s">
        <v>202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</row>
    <row r="2" spans="1:112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</row>
    <row r="3" spans="1:112">
      <c r="A3" s="16" t="s">
        <v>2</v>
      </c>
      <c r="B3" s="16" t="s">
        <v>3</v>
      </c>
      <c r="C3" s="16" t="s">
        <v>4</v>
      </c>
      <c r="D3" s="16" t="s">
        <v>5</v>
      </c>
      <c r="E3" s="16" t="s">
        <v>754</v>
      </c>
      <c r="F3" s="16" t="s">
        <v>215</v>
      </c>
      <c r="G3" s="16" t="s">
        <v>777</v>
      </c>
      <c r="H3" s="16" t="s">
        <v>8</v>
      </c>
      <c r="I3" s="17" t="s">
        <v>11</v>
      </c>
      <c r="J3" s="16" t="s">
        <v>12</v>
      </c>
      <c r="K3" s="16" t="s">
        <v>778</v>
      </c>
      <c r="M3" s="31"/>
      <c r="N3" s="31"/>
    </row>
    <row r="4" spans="1:112" s="41" customFormat="1">
      <c r="A4" s="7">
        <v>1</v>
      </c>
      <c r="B4" s="98">
        <v>8249</v>
      </c>
      <c r="C4" s="225" t="str">
        <f>IFERROR(VLOOKUP(B4,SRA!B:D,3,0),"")</f>
        <v>COM</v>
      </c>
      <c r="D4" s="10" t="str">
        <f>IFERROR(VLOOKUP(B4,SRA!B:C,2,0),"")</f>
        <v>SELMA BEZERRA DE CARVALHO</v>
      </c>
      <c r="E4" s="457">
        <v>44424</v>
      </c>
      <c r="F4" s="457" t="s">
        <v>931</v>
      </c>
      <c r="G4" s="99" t="s">
        <v>932</v>
      </c>
      <c r="H4" s="108" t="s">
        <v>933</v>
      </c>
      <c r="I4" s="11" t="s">
        <v>934</v>
      </c>
      <c r="J4" s="457">
        <v>44340</v>
      </c>
      <c r="K4" s="256" t="s">
        <v>935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</row>
    <row r="5" spans="1:112" s="56" customFormat="1">
      <c r="A5" s="7">
        <f>A4+1</f>
        <v>2</v>
      </c>
      <c r="B5" s="603">
        <v>2628</v>
      </c>
      <c r="C5" s="225" t="str">
        <f>IFERROR(VLOOKUP(B5,SRA!B:D,3,0),"")</f>
        <v>CLT</v>
      </c>
      <c r="D5" s="10" t="str">
        <f>IFERROR(VLOOKUP(B5,SRA!B:C,2,0),"")</f>
        <v>ADELE GOMES DE SANTANA</v>
      </c>
      <c r="E5" s="533">
        <v>44410</v>
      </c>
      <c r="F5" s="457" t="s">
        <v>936</v>
      </c>
      <c r="G5" s="452" t="s">
        <v>912</v>
      </c>
      <c r="H5" s="225" t="s">
        <v>895</v>
      </c>
      <c r="I5" s="25" t="s">
        <v>937</v>
      </c>
      <c r="J5" s="534">
        <v>44399</v>
      </c>
      <c r="K5" s="256" t="s">
        <v>938</v>
      </c>
      <c r="L5" s="50"/>
      <c r="M5" s="55"/>
      <c r="N5" s="55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</row>
    <row r="6" spans="1:112" s="56" customFormat="1">
      <c r="A6" s="7">
        <f t="shared" ref="A6:A28" si="0">A5+1</f>
        <v>3</v>
      </c>
      <c r="B6" s="98">
        <v>3221</v>
      </c>
      <c r="C6" s="225" t="str">
        <f>IFERROR(VLOOKUP(B6,SRA!B:D,3,0),"")</f>
        <v>COM</v>
      </c>
      <c r="D6" s="10" t="str">
        <f>IFERROR(VLOOKUP(B6,SRA!B:C,2,0),"")</f>
        <v>MARIA ERLANI BARBOSA SILVA</v>
      </c>
      <c r="E6" s="457">
        <v>44410</v>
      </c>
      <c r="F6" s="457" t="s">
        <v>939</v>
      </c>
      <c r="G6" s="99" t="s">
        <v>912</v>
      </c>
      <c r="H6" s="11" t="s">
        <v>895</v>
      </c>
      <c r="I6" s="25" t="s">
        <v>940</v>
      </c>
      <c r="J6" s="457">
        <v>44399</v>
      </c>
      <c r="K6" s="256" t="s">
        <v>938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</row>
    <row r="7" spans="1:112" s="113" customFormat="1">
      <c r="A7" s="7">
        <f t="shared" si="0"/>
        <v>4</v>
      </c>
      <c r="B7" s="604">
        <v>2801</v>
      </c>
      <c r="C7" s="225" t="str">
        <f>IFERROR(VLOOKUP(B7,SRA!B:D,3,0),"")</f>
        <v>CLT</v>
      </c>
      <c r="D7" s="10" t="str">
        <f>IFERROR(VLOOKUP(B7,SRA!B:C,2,0),"")</f>
        <v>VALERIA JALES DA SILVA</v>
      </c>
      <c r="E7" s="109">
        <v>44400</v>
      </c>
      <c r="F7" s="457" t="s">
        <v>941</v>
      </c>
      <c r="G7" s="99" t="s">
        <v>922</v>
      </c>
      <c r="H7" s="108" t="s">
        <v>942</v>
      </c>
      <c r="I7" s="225" t="s">
        <v>943</v>
      </c>
      <c r="J7" s="457">
        <v>44404</v>
      </c>
      <c r="K7" s="256" t="s">
        <v>944</v>
      </c>
      <c r="L7" s="50"/>
      <c r="M7" s="55"/>
      <c r="N7" s="55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</row>
    <row r="8" spans="1:112" s="56" customFormat="1">
      <c r="A8" s="7">
        <f t="shared" si="0"/>
        <v>5</v>
      </c>
      <c r="B8" s="98">
        <v>2659</v>
      </c>
      <c r="C8" s="225" t="str">
        <f>IFERROR(VLOOKUP(B8,SRA!B:D,3,0),"")</f>
        <v>CLT</v>
      </c>
      <c r="D8" s="10" t="str">
        <f>IFERROR(VLOOKUP(B8,SRA!B:C,2,0),"")</f>
        <v>THIAGO SANTOS DE OLIVEIRA</v>
      </c>
      <c r="E8" s="457">
        <v>44405</v>
      </c>
      <c r="F8" s="457" t="s">
        <v>945</v>
      </c>
      <c r="G8" s="99" t="s">
        <v>946</v>
      </c>
      <c r="H8" s="108" t="s">
        <v>923</v>
      </c>
      <c r="I8" s="11" t="s">
        <v>947</v>
      </c>
      <c r="J8" s="457">
        <v>44405</v>
      </c>
      <c r="K8" s="256" t="s">
        <v>948</v>
      </c>
      <c r="L8" s="50"/>
      <c r="M8" s="55"/>
      <c r="N8" s="55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</row>
    <row r="9" spans="1:112" s="56" customFormat="1">
      <c r="A9" s="7">
        <f t="shared" si="0"/>
        <v>6</v>
      </c>
      <c r="B9" s="98">
        <v>2137</v>
      </c>
      <c r="C9" s="225" t="str">
        <f>IFERROR(VLOOKUP(B9,SRA!B:D,3,0),"")</f>
        <v>CLT</v>
      </c>
      <c r="D9" s="10" t="str">
        <f>IFERROR(VLOOKUP(B9,SRA!B:C,2,0),"")</f>
        <v>FRANCISCO DE ASSIS DE OLIVEIRA</v>
      </c>
      <c r="E9" s="457">
        <v>44424</v>
      </c>
      <c r="F9" s="457" t="s">
        <v>949</v>
      </c>
      <c r="G9" s="99" t="s">
        <v>922</v>
      </c>
      <c r="H9" s="11" t="s">
        <v>928</v>
      </c>
      <c r="I9" s="25" t="s">
        <v>950</v>
      </c>
      <c r="J9" s="457">
        <v>44410</v>
      </c>
      <c r="K9" s="256" t="s">
        <v>951</v>
      </c>
      <c r="L9" s="111"/>
      <c r="M9" s="112"/>
      <c r="N9" s="112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</row>
    <row r="10" spans="1:112" s="56" customFormat="1">
      <c r="A10" s="7">
        <f t="shared" si="0"/>
        <v>7</v>
      </c>
      <c r="B10" s="98">
        <v>2666</v>
      </c>
      <c r="C10" s="225" t="str">
        <f>IFERROR(VLOOKUP(B10,SRA!B:D,3,0),"")</f>
        <v>CLT</v>
      </c>
      <c r="D10" s="10" t="str">
        <f>IFERROR(VLOOKUP(B10,SRA!B:C,2,0),"")</f>
        <v>RODRIGO VASCONCELOS DINIZ</v>
      </c>
      <c r="E10" s="457">
        <v>44409</v>
      </c>
      <c r="F10" s="457" t="s">
        <v>952</v>
      </c>
      <c r="G10" s="99" t="s">
        <v>894</v>
      </c>
      <c r="H10" s="108" t="s">
        <v>930</v>
      </c>
      <c r="I10" s="11" t="s">
        <v>953</v>
      </c>
      <c r="J10" s="457">
        <v>44410</v>
      </c>
      <c r="K10" s="256" t="s">
        <v>927</v>
      </c>
      <c r="L10" s="50"/>
      <c r="M10" s="55"/>
      <c r="N10" s="55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</row>
    <row r="11" spans="1:112" s="56" customFormat="1">
      <c r="A11" s="7">
        <f t="shared" si="0"/>
        <v>8</v>
      </c>
      <c r="B11" s="98">
        <v>2797</v>
      </c>
      <c r="C11" s="225" t="str">
        <f>IFERROR(VLOOKUP(B11,SRA!B:D,3,0),"")</f>
        <v>CLT</v>
      </c>
      <c r="D11" s="10" t="str">
        <f>IFERROR(VLOOKUP(B11,SRA!B:C,2,0),"")</f>
        <v>JULIANA SILVA CEDRIM</v>
      </c>
      <c r="E11" s="457">
        <v>44410</v>
      </c>
      <c r="F11" s="457" t="s">
        <v>954</v>
      </c>
      <c r="G11" s="99" t="s">
        <v>921</v>
      </c>
      <c r="H11" s="108" t="s">
        <v>955</v>
      </c>
      <c r="I11" s="11" t="s">
        <v>956</v>
      </c>
      <c r="J11" s="457">
        <v>44410</v>
      </c>
      <c r="K11" s="256" t="s">
        <v>957</v>
      </c>
      <c r="L11" s="50"/>
      <c r="M11" s="55"/>
      <c r="N11" s="55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</row>
    <row r="12" spans="1:112" s="56" customFormat="1">
      <c r="A12" s="7">
        <f t="shared" si="0"/>
        <v>9</v>
      </c>
      <c r="B12" s="603">
        <v>2909</v>
      </c>
      <c r="C12" s="225" t="str">
        <f>IFERROR(VLOOKUP(B12,SRA!B:D,3,0),"")</f>
        <v>CLT</v>
      </c>
      <c r="D12" s="10" t="str">
        <f>IFERROR(VLOOKUP(B12,SRA!B:C,2,0),"")</f>
        <v>ROBSON CARNEIRO DA SILVA</v>
      </c>
      <c r="E12" s="109">
        <v>44409</v>
      </c>
      <c r="F12" s="533" t="s">
        <v>958</v>
      </c>
      <c r="G12" s="99" t="s">
        <v>932</v>
      </c>
      <c r="H12" s="108" t="s">
        <v>959</v>
      </c>
      <c r="I12" s="225" t="s">
        <v>960</v>
      </c>
      <c r="J12" s="109">
        <v>44410</v>
      </c>
      <c r="K12" s="256" t="s">
        <v>961</v>
      </c>
      <c r="L12" s="50"/>
      <c r="M12" s="55"/>
      <c r="N12" s="55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</row>
    <row r="13" spans="1:112" s="56" customFormat="1">
      <c r="A13" s="7">
        <f t="shared" si="0"/>
        <v>10</v>
      </c>
      <c r="B13" s="604">
        <v>2837</v>
      </c>
      <c r="C13" s="225" t="str">
        <f>IFERROR(VLOOKUP(B13,SRA!B:D,3,0),"")</f>
        <v>CLT</v>
      </c>
      <c r="D13" s="10" t="str">
        <f>IFERROR(VLOOKUP(B13,SRA!B:C,2,0),"")</f>
        <v>BEZALIEL ROSA DOS S JUNIOR</v>
      </c>
      <c r="E13" s="109">
        <v>44413</v>
      </c>
      <c r="F13" s="457" t="s">
        <v>962</v>
      </c>
      <c r="G13" s="99" t="s">
        <v>912</v>
      </c>
      <c r="H13" s="108" t="s">
        <v>929</v>
      </c>
      <c r="I13" s="225" t="s">
        <v>963</v>
      </c>
      <c r="J13" s="457">
        <v>44414</v>
      </c>
      <c r="K13" s="256" t="s">
        <v>964</v>
      </c>
      <c r="L13" s="50"/>
      <c r="M13" s="55"/>
      <c r="N13" s="55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</row>
    <row r="14" spans="1:112" s="56" customFormat="1">
      <c r="A14" s="7">
        <f t="shared" si="0"/>
        <v>11</v>
      </c>
      <c r="B14" s="98">
        <v>2887</v>
      </c>
      <c r="C14" s="225" t="str">
        <f>IFERROR(VLOOKUP(B14,SRA!B:D,3,0),"")</f>
        <v>CLT</v>
      </c>
      <c r="D14" s="10" t="str">
        <f>IFERROR(VLOOKUP(B14,SRA!B:C,2,0),"")</f>
        <v>MARIA EUZENI DA SILVA GARCEZ</v>
      </c>
      <c r="E14" s="457">
        <v>44411</v>
      </c>
      <c r="F14" s="457" t="s">
        <v>965</v>
      </c>
      <c r="G14" s="99" t="s">
        <v>922</v>
      </c>
      <c r="H14" s="108" t="s">
        <v>966</v>
      </c>
      <c r="I14" s="25" t="s">
        <v>967</v>
      </c>
      <c r="J14" s="457">
        <v>44414</v>
      </c>
      <c r="K14" s="256" t="s">
        <v>968</v>
      </c>
      <c r="L14" s="50"/>
      <c r="M14" s="55"/>
      <c r="N14" s="5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</row>
    <row r="15" spans="1:112" s="56" customFormat="1">
      <c r="A15" s="7">
        <f t="shared" si="0"/>
        <v>12</v>
      </c>
      <c r="B15" s="98">
        <v>3283</v>
      </c>
      <c r="C15" s="225" t="str">
        <f>IFERROR(VLOOKUP(B15,SRA!B:D,3,0),"")</f>
        <v>COM</v>
      </c>
      <c r="D15" s="10" t="str">
        <f>IFERROR(VLOOKUP(B15,SRA!B:C,2,0),"")</f>
        <v>MANUELA A DE SENA L VENTURA</v>
      </c>
      <c r="E15" s="457">
        <v>44412</v>
      </c>
      <c r="F15" s="457" t="s">
        <v>969</v>
      </c>
      <c r="G15" s="99" t="s">
        <v>921</v>
      </c>
      <c r="H15" s="108" t="s">
        <v>926</v>
      </c>
      <c r="I15" s="25" t="s">
        <v>970</v>
      </c>
      <c r="J15" s="457">
        <v>44414</v>
      </c>
      <c r="K15" s="256" t="s">
        <v>971</v>
      </c>
      <c r="L15" s="50"/>
      <c r="M15" s="55"/>
      <c r="N15" s="5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</row>
    <row r="16" spans="1:112" s="56" customFormat="1">
      <c r="A16" s="7">
        <f t="shared" si="0"/>
        <v>13</v>
      </c>
      <c r="B16" s="98">
        <v>2988</v>
      </c>
      <c r="C16" s="225" t="str">
        <f>IFERROR(VLOOKUP(B16,SRA!B:D,3,0),"")</f>
        <v>CLT</v>
      </c>
      <c r="D16" s="10" t="str">
        <f>IFERROR(VLOOKUP(B16,SRA!B:C,2,0),"")</f>
        <v>GERALDO CRISTOVAO DE O FILHO</v>
      </c>
      <c r="E16" s="457">
        <v>44426</v>
      </c>
      <c r="F16" s="457" t="s">
        <v>972</v>
      </c>
      <c r="G16" s="99" t="s">
        <v>906</v>
      </c>
      <c r="H16" s="108" t="s">
        <v>973</v>
      </c>
      <c r="I16" s="25" t="s">
        <v>974</v>
      </c>
      <c r="J16" s="457">
        <v>44424</v>
      </c>
      <c r="K16" s="256" t="s">
        <v>975</v>
      </c>
      <c r="L16" s="50"/>
      <c r="M16" s="55"/>
      <c r="N16" s="5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</row>
    <row r="17" spans="1:112" s="56" customFormat="1">
      <c r="A17" s="7">
        <f t="shared" si="0"/>
        <v>14</v>
      </c>
      <c r="B17" s="98">
        <v>2889</v>
      </c>
      <c r="C17" s="225" t="str">
        <f>IFERROR(VLOOKUP(B17,SRA!B:D,3,0),"")</f>
        <v>CLT</v>
      </c>
      <c r="D17" s="10" t="str">
        <f>IFERROR(VLOOKUP(B17,SRA!B:C,2,0),"")</f>
        <v>EJANE FERREIRA TEXEIRA</v>
      </c>
      <c r="E17" s="457">
        <v>44431</v>
      </c>
      <c r="F17" s="457" t="s">
        <v>976</v>
      </c>
      <c r="G17" s="99" t="s">
        <v>922</v>
      </c>
      <c r="H17" s="108" t="s">
        <v>977</v>
      </c>
      <c r="I17" s="25" t="s">
        <v>978</v>
      </c>
      <c r="J17" s="457">
        <v>44427</v>
      </c>
      <c r="K17" s="256" t="s">
        <v>979</v>
      </c>
      <c r="L17" s="50"/>
      <c r="M17" s="55"/>
      <c r="N17" s="5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</row>
    <row r="18" spans="1:112" s="56" customFormat="1">
      <c r="A18" s="7">
        <f t="shared" si="0"/>
        <v>15</v>
      </c>
      <c r="B18" s="25"/>
      <c r="C18" s="225" t="str">
        <f>IFERROR(VLOOKUP(B18,SRA!B:D,3,0),"")</f>
        <v/>
      </c>
      <c r="D18" s="10" t="str">
        <f>IFERROR(VLOOKUP(B18,SRA!B:C,2,0),"")</f>
        <v/>
      </c>
      <c r="E18" s="457"/>
      <c r="F18" s="457"/>
      <c r="G18" s="99"/>
      <c r="H18" s="108"/>
      <c r="I18" s="25"/>
      <c r="J18" s="457"/>
      <c r="K18" s="256"/>
      <c r="L18" s="50"/>
      <c r="M18" s="55"/>
      <c r="N18" s="5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</row>
    <row r="19" spans="1:112" s="56" customFormat="1">
      <c r="A19" s="7">
        <f t="shared" si="0"/>
        <v>16</v>
      </c>
      <c r="B19" s="469"/>
      <c r="C19" s="225" t="str">
        <f>IFERROR(VLOOKUP(B19,SRA!B:D,3,0),"")</f>
        <v/>
      </c>
      <c r="D19" s="10" t="str">
        <f>IFERROR(VLOOKUP(B19,SRA!B:C,2,0),"")</f>
        <v/>
      </c>
      <c r="E19" s="109"/>
      <c r="F19" s="452"/>
      <c r="G19" s="99"/>
      <c r="H19" s="108"/>
      <c r="I19" s="225"/>
      <c r="J19" s="457"/>
      <c r="K19" s="256"/>
      <c r="L19" s="50"/>
      <c r="M19" s="55"/>
      <c r="N19" s="5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</row>
    <row r="20" spans="1:112" s="56" customFormat="1">
      <c r="A20" s="7">
        <f t="shared" si="0"/>
        <v>17</v>
      </c>
      <c r="B20" s="25"/>
      <c r="C20" s="225" t="str">
        <f>IFERROR(VLOOKUP(B20,SRA!B:D,3,0),"")</f>
        <v/>
      </c>
      <c r="D20" s="10" t="str">
        <f>IFERROR(VLOOKUP(B20,SRA!B:C,2,0),"")</f>
        <v/>
      </c>
      <c r="E20" s="457"/>
      <c r="F20" s="452"/>
      <c r="G20" s="99"/>
      <c r="H20" s="108"/>
      <c r="I20" s="25"/>
      <c r="J20" s="457"/>
      <c r="K20" s="256"/>
      <c r="L20" s="50"/>
      <c r="M20" s="55"/>
      <c r="N20" s="5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</row>
    <row r="21" spans="1:112" s="56" customFormat="1">
      <c r="A21" s="7">
        <f t="shared" si="0"/>
        <v>18</v>
      </c>
      <c r="B21" s="25"/>
      <c r="C21" s="225" t="str">
        <f>IFERROR(VLOOKUP(B21,SRA!B:D,3,0),"")</f>
        <v/>
      </c>
      <c r="D21" s="10" t="str">
        <f>IFERROR(VLOOKUP(B21,SRA!B:C,2,0),"")</f>
        <v/>
      </c>
      <c r="E21" s="457"/>
      <c r="F21" s="452"/>
      <c r="G21" s="99"/>
      <c r="H21" s="108"/>
      <c r="I21" s="25"/>
      <c r="J21" s="457"/>
      <c r="K21" s="256"/>
      <c r="L21" s="50"/>
      <c r="M21" s="55"/>
      <c r="N21" s="5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</row>
    <row r="22" spans="1:112" s="56" customFormat="1">
      <c r="A22" s="7">
        <f t="shared" si="0"/>
        <v>19</v>
      </c>
      <c r="B22" s="25"/>
      <c r="C22" s="225" t="str">
        <f>IFERROR(VLOOKUP(B22,SRA!B:D,3,0),"")</f>
        <v/>
      </c>
      <c r="D22" s="10" t="str">
        <f>IFERROR(VLOOKUP(B22,SRA!B:C,2,0),"")</f>
        <v/>
      </c>
      <c r="E22" s="457"/>
      <c r="F22" s="452"/>
      <c r="G22" s="99"/>
      <c r="H22" s="108"/>
      <c r="I22" s="25"/>
      <c r="J22" s="457"/>
      <c r="K22" s="256"/>
      <c r="L22" s="50"/>
      <c r="M22" s="55"/>
      <c r="N22" s="5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</row>
    <row r="23" spans="1:112" s="56" customFormat="1">
      <c r="A23" s="7">
        <f t="shared" si="0"/>
        <v>20</v>
      </c>
      <c r="B23" s="25"/>
      <c r="C23" s="225" t="str">
        <f>IFERROR(VLOOKUP(B23,SRA!B:D,3,0),"")</f>
        <v/>
      </c>
      <c r="D23" s="10" t="str">
        <f>IFERROR(VLOOKUP(B23,SRA!B:C,2,0),"")</f>
        <v/>
      </c>
      <c r="E23" s="457"/>
      <c r="F23" s="452"/>
      <c r="G23" s="99"/>
      <c r="H23" s="108"/>
      <c r="I23" s="25"/>
      <c r="J23" s="457"/>
      <c r="K23" s="256"/>
      <c r="L23" s="50"/>
      <c r="M23" s="55"/>
      <c r="N23" s="5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</row>
    <row r="24" spans="1:112" s="56" customFormat="1">
      <c r="A24" s="7">
        <f t="shared" si="0"/>
        <v>21</v>
      </c>
      <c r="B24" s="25"/>
      <c r="C24" s="225" t="str">
        <f>IFERROR(VLOOKUP(B24,SRA!B:D,3,0),"")</f>
        <v/>
      </c>
      <c r="D24" s="10" t="str">
        <f>IFERROR(VLOOKUP(B24,SRA!B:C,2,0),"")</f>
        <v/>
      </c>
      <c r="E24" s="457"/>
      <c r="F24" s="452"/>
      <c r="G24" s="99"/>
      <c r="H24" s="108"/>
      <c r="I24" s="25"/>
      <c r="J24" s="457"/>
      <c r="K24" s="256"/>
      <c r="L24" s="50"/>
      <c r="M24" s="55"/>
      <c r="N24" s="5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</row>
    <row r="25" spans="1:112" s="56" customFormat="1">
      <c r="A25" s="7">
        <f t="shared" si="0"/>
        <v>22</v>
      </c>
      <c r="B25" s="25"/>
      <c r="C25" s="225" t="str">
        <f>IFERROR(VLOOKUP(B25,SRA!B:D,3,0),"")</f>
        <v/>
      </c>
      <c r="D25" s="10" t="str">
        <f>IFERROR(VLOOKUP(B25,SRA!B:C,2,0),"")</f>
        <v/>
      </c>
      <c r="E25" s="457"/>
      <c r="F25" s="452"/>
      <c r="G25" s="99"/>
      <c r="H25" s="108"/>
      <c r="I25" s="25"/>
      <c r="J25" s="457"/>
      <c r="K25" s="256"/>
      <c r="L25" s="50"/>
      <c r="M25" s="55"/>
      <c r="N25" s="5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</row>
    <row r="26" spans="1:112" s="56" customFormat="1">
      <c r="A26" s="7">
        <f t="shared" si="0"/>
        <v>23</v>
      </c>
      <c r="B26" s="25"/>
      <c r="C26" s="225" t="str">
        <f>IFERROR(VLOOKUP(B26,SRA!B:D,3,0),"")</f>
        <v/>
      </c>
      <c r="D26" s="10" t="str">
        <f>IFERROR(VLOOKUP(B26,SRA!B:C,2,0),"")</f>
        <v/>
      </c>
      <c r="E26" s="457"/>
      <c r="F26" s="452"/>
      <c r="G26" s="99"/>
      <c r="H26" s="108"/>
      <c r="I26" s="25"/>
      <c r="J26" s="457"/>
      <c r="K26" s="256"/>
      <c r="L26" s="50"/>
      <c r="M26" s="55"/>
      <c r="N26" s="5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</row>
    <row r="27" spans="1:112" s="56" customFormat="1">
      <c r="A27" s="7">
        <f t="shared" si="0"/>
        <v>24</v>
      </c>
      <c r="B27" s="25"/>
      <c r="C27" s="225" t="str">
        <f>IFERROR(VLOOKUP(B27,SRA!B:D,3,0),"")</f>
        <v/>
      </c>
      <c r="D27" s="10" t="str">
        <f>IFERROR(VLOOKUP(B27,SRA!B:C,2,0),"")</f>
        <v/>
      </c>
      <c r="E27" s="457"/>
      <c r="F27" s="457"/>
      <c r="G27" s="99"/>
      <c r="H27" s="108"/>
      <c r="I27" s="25"/>
      <c r="J27" s="457"/>
      <c r="K27" s="256"/>
      <c r="L27" s="50"/>
      <c r="M27" s="55"/>
      <c r="N27" s="5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</row>
    <row r="28" spans="1:112" s="56" customFormat="1">
      <c r="A28" s="7">
        <f t="shared" si="0"/>
        <v>25</v>
      </c>
      <c r="B28" s="25"/>
      <c r="C28" s="225" t="str">
        <f>IFERROR(VLOOKUP(B28,SRA!B:D,3,0),"")</f>
        <v/>
      </c>
      <c r="D28" s="10" t="str">
        <f>IFERROR(VLOOKUP(B28,SRA!B:C,2,0),"")</f>
        <v/>
      </c>
      <c r="E28" s="457"/>
      <c r="F28" s="452"/>
      <c r="G28" s="99"/>
      <c r="H28" s="108"/>
      <c r="I28" s="25"/>
      <c r="J28" s="457"/>
      <c r="K28" s="256"/>
      <c r="L28" s="50"/>
      <c r="M28" s="55"/>
      <c r="N28" s="5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</row>
    <row r="29" spans="1:112" s="56" customFormat="1">
      <c r="A29" s="33"/>
      <c r="B29" s="231"/>
      <c r="C29" s="228"/>
      <c r="D29" s="53"/>
      <c r="E29" s="249"/>
      <c r="F29" s="249"/>
      <c r="G29" s="230"/>
      <c r="H29" s="228"/>
      <c r="I29" s="231"/>
      <c r="J29" s="249"/>
      <c r="K29" s="54"/>
      <c r="L29" s="50"/>
      <c r="M29" s="55"/>
      <c r="N29" s="5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</row>
    <row r="30" spans="1:112" s="56" customFormat="1">
      <c r="A30" s="581" t="s">
        <v>204</v>
      </c>
      <c r="B30" s="581"/>
      <c r="C30" s="581"/>
      <c r="D30" s="581"/>
      <c r="E30" s="581"/>
      <c r="F30" s="581"/>
      <c r="G30" s="581"/>
      <c r="H30" s="581"/>
      <c r="I30" s="581"/>
      <c r="J30" s="581"/>
      <c r="K30" s="581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</row>
    <row r="31" spans="1:112" s="56" customFormat="1">
      <c r="A31" s="582"/>
      <c r="B31" s="582"/>
      <c r="C31" s="582"/>
      <c r="D31" s="582"/>
      <c r="E31" s="582"/>
      <c r="F31" s="582"/>
      <c r="G31" s="582"/>
      <c r="H31" s="582"/>
      <c r="I31" s="582"/>
      <c r="J31" s="582"/>
      <c r="K31" s="582"/>
      <c r="L31" s="50"/>
      <c r="M31" s="55"/>
      <c r="N31" s="5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</row>
    <row r="32" spans="1:112" s="56" customFormat="1" ht="15" customHeight="1">
      <c r="A32" s="16" t="s">
        <v>2</v>
      </c>
      <c r="B32" s="16" t="s">
        <v>3</v>
      </c>
      <c r="C32" s="16" t="s">
        <v>4</v>
      </c>
      <c r="D32" s="16" t="s">
        <v>5</v>
      </c>
      <c r="E32" s="16" t="s">
        <v>205</v>
      </c>
      <c r="F32" s="583" t="s">
        <v>215</v>
      </c>
      <c r="G32" s="584"/>
      <c r="H32" s="16" t="s">
        <v>8</v>
      </c>
      <c r="I32" s="17" t="s">
        <v>11</v>
      </c>
      <c r="J32" s="16" t="s">
        <v>12</v>
      </c>
      <c r="K32" s="16" t="s">
        <v>778</v>
      </c>
      <c r="L32" s="57"/>
      <c r="M32" s="58"/>
      <c r="N32" s="59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</row>
    <row r="33" spans="1:112" s="56" customFormat="1">
      <c r="A33" s="27">
        <v>1</v>
      </c>
      <c r="B33" s="609">
        <v>2513</v>
      </c>
      <c r="C33" s="108" t="str">
        <f>IFERROR(VLOOKUP(B33,SRA!B:D,3,0),"")</f>
        <v>CLT</v>
      </c>
      <c r="D33" s="10" t="str">
        <f>IFERROR(VLOOKUP(B33,SRA!B:C,2,0),"")</f>
        <v>DENILSON DE SANTANA NEVES</v>
      </c>
      <c r="E33" s="234">
        <v>44427</v>
      </c>
      <c r="F33" s="577" t="s">
        <v>980</v>
      </c>
      <c r="G33" s="578"/>
      <c r="H33" s="324" t="s">
        <v>929</v>
      </c>
      <c r="I33" s="101" t="s">
        <v>981</v>
      </c>
      <c r="J33" s="52">
        <v>44433</v>
      </c>
      <c r="K33" s="256" t="s">
        <v>982</v>
      </c>
      <c r="L33" s="57"/>
      <c r="M33" s="58"/>
      <c r="N33" s="59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</row>
    <row r="34" spans="1:112" s="56" customFormat="1">
      <c r="A34" s="27">
        <f>A33+1</f>
        <v>2</v>
      </c>
      <c r="B34" s="532"/>
      <c r="C34" s="108" t="str">
        <f>IFERROR(VLOOKUP(B34,SRA!B:D,3,0),"")</f>
        <v/>
      </c>
      <c r="D34" s="10" t="str">
        <f>IFERROR(VLOOKUP(B34,SRA!B:C,2,0),"")</f>
        <v/>
      </c>
      <c r="E34" s="549"/>
      <c r="F34" s="577"/>
      <c r="G34" s="578"/>
      <c r="H34" s="324"/>
      <c r="I34" s="550"/>
      <c r="J34" s="457"/>
      <c r="K34" s="256"/>
      <c r="L34" s="57"/>
      <c r="M34" s="58"/>
      <c r="N34" s="59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</row>
    <row r="35" spans="1:112" s="56" customFormat="1">
      <c r="A35" s="27">
        <f t="shared" ref="A35:A38" si="1">A34+1</f>
        <v>3</v>
      </c>
      <c r="B35" s="547"/>
      <c r="C35" s="108" t="str">
        <f>IFERROR(VLOOKUP(B35,SRA!B:D,3,0),"")</f>
        <v/>
      </c>
      <c r="D35" s="10" t="str">
        <f>IFERROR(VLOOKUP(B35,SRA!B:C,2,0),"")</f>
        <v/>
      </c>
      <c r="E35" s="457"/>
      <c r="F35" s="577"/>
      <c r="G35" s="578"/>
      <c r="H35" s="11"/>
      <c r="I35" s="464"/>
      <c r="J35" s="52"/>
      <c r="K35" s="256"/>
      <c r="L35" s="57"/>
      <c r="M35" s="58"/>
      <c r="N35" s="59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</row>
    <row r="36" spans="1:112" s="56" customFormat="1">
      <c r="A36" s="27">
        <f t="shared" si="1"/>
        <v>4</v>
      </c>
      <c r="B36" s="547"/>
      <c r="C36" s="108" t="str">
        <f>IFERROR(VLOOKUP(B36,SRA!B:D,3,0),"")</f>
        <v/>
      </c>
      <c r="D36" s="10" t="str">
        <f>IFERROR(VLOOKUP(B36,SRA!B:C,2,0),"")</f>
        <v/>
      </c>
      <c r="E36" s="457"/>
      <c r="F36" s="577"/>
      <c r="G36" s="578"/>
      <c r="H36" s="11"/>
      <c r="I36" s="464"/>
      <c r="J36" s="52"/>
      <c r="K36" s="256"/>
      <c r="L36" s="57"/>
      <c r="M36" s="58"/>
      <c r="N36" s="59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</row>
    <row r="37" spans="1:112" s="459" customFormat="1">
      <c r="A37" s="27">
        <f t="shared" si="1"/>
        <v>5</v>
      </c>
      <c r="B37" s="547"/>
      <c r="C37" s="108" t="str">
        <f>IFERROR(VLOOKUP(B37,SRA!B:D,3,0),"")</f>
        <v/>
      </c>
      <c r="D37" s="10" t="str">
        <f>IFERROR(VLOOKUP(B37,SRA!B:C,2,0),"")</f>
        <v/>
      </c>
      <c r="E37" s="457"/>
      <c r="F37" s="577"/>
      <c r="G37" s="578"/>
      <c r="H37" s="11"/>
      <c r="I37" s="101"/>
      <c r="J37" s="52"/>
      <c r="K37" s="256"/>
      <c r="L37" s="28"/>
      <c r="M37" s="29"/>
      <c r="N37" s="30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</row>
    <row r="38" spans="1:112" s="459" customFormat="1">
      <c r="A38" s="27">
        <f t="shared" si="1"/>
        <v>6</v>
      </c>
      <c r="B38" s="548"/>
      <c r="C38" s="108" t="str">
        <f>IFERROR(VLOOKUP(B38,SRA!B:D,3,0),"")</f>
        <v/>
      </c>
      <c r="D38" s="10" t="str">
        <f>IFERROR(VLOOKUP(B38,SRA!B:C,2,0),"")</f>
        <v/>
      </c>
      <c r="E38" s="457"/>
      <c r="F38" s="577"/>
      <c r="G38" s="578"/>
      <c r="H38" s="11"/>
      <c r="I38" s="101"/>
      <c r="J38" s="52"/>
      <c r="K38" s="256"/>
      <c r="L38" s="28"/>
      <c r="M38" s="29"/>
      <c r="N38" s="30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</row>
    <row r="39" spans="1:112">
      <c r="A39" s="27">
        <f>A38+1</f>
        <v>7</v>
      </c>
      <c r="B39" s="323"/>
      <c r="C39" s="108" t="str">
        <f>IFERROR(VLOOKUP(B39,SRA!B:D,3,0),"")</f>
        <v/>
      </c>
      <c r="D39" s="10" t="str">
        <f>IFERROR(VLOOKUP(B39,SRA!B:C,2,0),"")</f>
        <v/>
      </c>
      <c r="E39" s="234"/>
      <c r="F39" s="577"/>
      <c r="G39" s="578"/>
      <c r="H39" s="324"/>
      <c r="I39" s="101"/>
      <c r="J39" s="52"/>
      <c r="K39" s="257"/>
      <c r="L39" s="28"/>
      <c r="M39" s="29"/>
      <c r="N39" s="30"/>
    </row>
    <row r="40" spans="1:112">
      <c r="A40" s="27">
        <f t="shared" ref="A40:A57" si="2">A39+1</f>
        <v>8</v>
      </c>
      <c r="B40" s="323"/>
      <c r="C40" s="108" t="str">
        <f>IFERROR(VLOOKUP(B40,SRA!B:D,3,0),"")</f>
        <v/>
      </c>
      <c r="D40" s="10" t="str">
        <f>IFERROR(VLOOKUP(B40,SRA!B:C,2,0),"")</f>
        <v/>
      </c>
      <c r="E40" s="234"/>
      <c r="F40" s="577"/>
      <c r="G40" s="578"/>
      <c r="H40" s="324"/>
      <c r="I40" s="101"/>
      <c r="J40" s="52"/>
      <c r="K40" s="257"/>
      <c r="L40" s="28"/>
      <c r="M40" s="29"/>
      <c r="N40" s="30"/>
    </row>
    <row r="41" spans="1:112">
      <c r="A41" s="27">
        <f t="shared" si="2"/>
        <v>9</v>
      </c>
      <c r="B41" s="323"/>
      <c r="C41" s="108" t="str">
        <f>IFERROR(VLOOKUP(B41,SRA!B:D,3,0),"")</f>
        <v/>
      </c>
      <c r="D41" s="10" t="str">
        <f>IFERROR(VLOOKUP(B41,SRA!B:C,2,0),"")</f>
        <v/>
      </c>
      <c r="E41" s="234"/>
      <c r="F41" s="577"/>
      <c r="G41" s="578"/>
      <c r="H41" s="324"/>
      <c r="I41" s="101"/>
      <c r="J41" s="52"/>
      <c r="K41" s="257"/>
      <c r="L41" s="28"/>
      <c r="M41" s="29"/>
      <c r="N41" s="30"/>
    </row>
    <row r="42" spans="1:112">
      <c r="A42" s="27">
        <f t="shared" si="2"/>
        <v>10</v>
      </c>
      <c r="B42" s="233"/>
      <c r="C42" s="108" t="str">
        <f>IFERROR(VLOOKUP(B42,SRA!B:D,3,0),"")</f>
        <v/>
      </c>
      <c r="D42" s="10" t="str">
        <f>IFERROR(VLOOKUP(B42,SRA!B:C,2,0),"")</f>
        <v/>
      </c>
      <c r="E42" s="234"/>
      <c r="F42" s="577"/>
      <c r="G42" s="578"/>
      <c r="H42" s="324"/>
      <c r="I42" s="101"/>
      <c r="J42" s="52"/>
      <c r="K42" s="257"/>
      <c r="L42" s="28"/>
      <c r="M42" s="29"/>
      <c r="N42" s="30"/>
    </row>
    <row r="43" spans="1:112">
      <c r="A43" s="27">
        <f t="shared" si="2"/>
        <v>11</v>
      </c>
      <c r="B43" s="233"/>
      <c r="C43" s="108" t="str">
        <f>IFERROR(VLOOKUP(B43,SRA!B:D,3,0),"")</f>
        <v/>
      </c>
      <c r="D43" s="10" t="str">
        <f>IFERROR(VLOOKUP(B43,SRA!B:C,2,0),"")</f>
        <v/>
      </c>
      <c r="E43" s="234"/>
      <c r="F43" s="577"/>
      <c r="G43" s="578"/>
      <c r="H43" s="324"/>
      <c r="I43" s="101"/>
      <c r="J43" s="52"/>
      <c r="K43" s="257"/>
      <c r="L43" s="28"/>
      <c r="M43" s="29"/>
      <c r="N43" s="30"/>
    </row>
    <row r="44" spans="1:112">
      <c r="A44" s="27">
        <f t="shared" si="2"/>
        <v>12</v>
      </c>
      <c r="B44" s="233"/>
      <c r="C44" s="108" t="str">
        <f>IFERROR(VLOOKUP(B44,SRA!B:D,3,0),"")</f>
        <v/>
      </c>
      <c r="D44" s="10" t="str">
        <f>IFERROR(VLOOKUP(B44,SRA!B:C,2,0),"")</f>
        <v/>
      </c>
      <c r="E44" s="234"/>
      <c r="F44" s="577"/>
      <c r="G44" s="578"/>
      <c r="H44" s="324"/>
      <c r="I44" s="101"/>
      <c r="J44" s="52"/>
      <c r="K44" s="257"/>
      <c r="L44" s="28"/>
      <c r="M44" s="29"/>
      <c r="N44" s="30"/>
    </row>
    <row r="45" spans="1:112">
      <c r="A45" s="27">
        <f t="shared" si="2"/>
        <v>13</v>
      </c>
      <c r="B45" s="76"/>
      <c r="C45" s="108" t="str">
        <f>IFERROR(VLOOKUP(B45,SRA!B:D,3,0),"")</f>
        <v/>
      </c>
      <c r="D45" s="10" t="str">
        <f>IFERROR(VLOOKUP(B45,SRA!B:C,2,0),"")</f>
        <v/>
      </c>
      <c r="E45" s="100"/>
      <c r="F45" s="577"/>
      <c r="G45" s="578"/>
      <c r="H45" s="11"/>
      <c r="I45" s="101"/>
      <c r="J45" s="100"/>
      <c r="K45" s="257"/>
      <c r="L45" s="28"/>
      <c r="M45" s="29"/>
      <c r="N45" s="30"/>
    </row>
    <row r="46" spans="1:112">
      <c r="A46" s="27">
        <f t="shared" si="2"/>
        <v>14</v>
      </c>
      <c r="B46" s="76"/>
      <c r="C46" s="108" t="str">
        <f>IFERROR(VLOOKUP(B46,SRA!B:D,3,0),"")</f>
        <v/>
      </c>
      <c r="D46" s="10" t="str">
        <f>IFERROR(VLOOKUP(B46,SRA!B:C,2,0),"")</f>
        <v/>
      </c>
      <c r="E46" s="100"/>
      <c r="F46" s="577"/>
      <c r="G46" s="578"/>
      <c r="H46" s="11"/>
      <c r="I46" s="101"/>
      <c r="J46" s="100"/>
      <c r="K46" s="257"/>
      <c r="L46" s="28"/>
      <c r="M46" s="29"/>
      <c r="N46" s="30"/>
    </row>
    <row r="47" spans="1:112">
      <c r="A47" s="27">
        <f t="shared" si="2"/>
        <v>15</v>
      </c>
      <c r="B47" s="76"/>
      <c r="C47" s="108" t="str">
        <f>IFERROR(VLOOKUP(B47,SRA!B:D,3,0),"")</f>
        <v/>
      </c>
      <c r="D47" s="10" t="str">
        <f>IFERROR(VLOOKUP(B47,SRA!B:C,2,0),"")</f>
        <v/>
      </c>
      <c r="E47" s="100"/>
      <c r="F47" s="577"/>
      <c r="G47" s="578"/>
      <c r="H47" s="11"/>
      <c r="I47" s="101"/>
      <c r="J47" s="100"/>
      <c r="K47" s="257"/>
      <c r="L47" s="28"/>
      <c r="M47" s="29"/>
      <c r="N47" s="30"/>
    </row>
    <row r="48" spans="1:112">
      <c r="A48" s="27">
        <f t="shared" si="2"/>
        <v>16</v>
      </c>
      <c r="B48" s="76"/>
      <c r="C48" s="108" t="str">
        <f>IFERROR(VLOOKUP(B48,SRA!B:D,3,0),"")</f>
        <v/>
      </c>
      <c r="D48" s="10" t="str">
        <f>IFERROR(VLOOKUP(B48,SRA!B:C,2,0),"")</f>
        <v/>
      </c>
      <c r="E48" s="100"/>
      <c r="F48" s="577"/>
      <c r="G48" s="578"/>
      <c r="H48" s="11"/>
      <c r="I48" s="101"/>
      <c r="J48" s="100"/>
      <c r="K48" s="257"/>
      <c r="L48" s="28"/>
      <c r="M48" s="29"/>
      <c r="N48" s="30"/>
    </row>
    <row r="49" spans="1:112">
      <c r="A49" s="27">
        <f t="shared" si="2"/>
        <v>17</v>
      </c>
      <c r="B49" s="76"/>
      <c r="C49" s="108" t="str">
        <f>IFERROR(VLOOKUP(B49,SRA!B:D,3,0),"")</f>
        <v/>
      </c>
      <c r="D49" s="10" t="str">
        <f>IFERROR(VLOOKUP(B49,SRA!B:C,2,0),"")</f>
        <v/>
      </c>
      <c r="E49" s="100"/>
      <c r="F49" s="577"/>
      <c r="G49" s="578"/>
      <c r="H49" s="11"/>
      <c r="I49" s="101"/>
      <c r="J49" s="100"/>
      <c r="K49" s="257"/>
      <c r="L49" s="28"/>
      <c r="M49" s="29"/>
      <c r="N49" s="30"/>
    </row>
    <row r="50" spans="1:112">
      <c r="A50" s="27">
        <f t="shared" si="2"/>
        <v>18</v>
      </c>
      <c r="B50" s="76"/>
      <c r="C50" s="108" t="str">
        <f>IFERROR(VLOOKUP(B50,SRA!B:D,3,0),"")</f>
        <v/>
      </c>
      <c r="D50" s="10" t="str">
        <f>IFERROR(VLOOKUP(B50,SRA!B:C,2,0),"")</f>
        <v/>
      </c>
      <c r="E50" s="100"/>
      <c r="F50" s="577"/>
      <c r="G50" s="578"/>
      <c r="H50" s="11"/>
      <c r="I50" s="101"/>
      <c r="J50" s="100"/>
      <c r="K50" s="257"/>
      <c r="L50" s="28"/>
      <c r="M50" s="29"/>
      <c r="N50" s="30"/>
    </row>
    <row r="51" spans="1:112">
      <c r="A51" s="27">
        <f t="shared" si="2"/>
        <v>19</v>
      </c>
      <c r="B51" s="76"/>
      <c r="C51" s="108" t="str">
        <f>IFERROR(VLOOKUP(B51,SRA!B:D,3,0),"")</f>
        <v/>
      </c>
      <c r="D51" s="10" t="str">
        <f>IFERROR(VLOOKUP(B51,SRA!B:C,2,0),"")</f>
        <v/>
      </c>
      <c r="E51" s="100"/>
      <c r="F51" s="577"/>
      <c r="G51" s="578"/>
      <c r="H51" s="11"/>
      <c r="I51" s="101"/>
      <c r="J51" s="100"/>
      <c r="K51" s="257"/>
      <c r="L51" s="28"/>
      <c r="M51" s="29"/>
      <c r="N51" s="30"/>
    </row>
    <row r="52" spans="1:112">
      <c r="A52" s="27">
        <f t="shared" si="2"/>
        <v>20</v>
      </c>
      <c r="B52" s="76"/>
      <c r="C52" s="108" t="str">
        <f>IFERROR(VLOOKUP(B52,SRA!B:D,3,0),"")</f>
        <v/>
      </c>
      <c r="D52" s="10" t="str">
        <f>IFERROR(VLOOKUP(B52,SRA!B:C,2,0),"")</f>
        <v/>
      </c>
      <c r="E52" s="100"/>
      <c r="F52" s="577"/>
      <c r="G52" s="578"/>
      <c r="H52" s="11"/>
      <c r="I52" s="101"/>
      <c r="J52" s="100"/>
      <c r="K52" s="257"/>
      <c r="L52" s="28"/>
      <c r="M52" s="29"/>
      <c r="N52" s="30"/>
    </row>
    <row r="53" spans="1:112">
      <c r="A53" s="27">
        <f t="shared" si="2"/>
        <v>21</v>
      </c>
      <c r="B53" s="76"/>
      <c r="C53" s="108" t="str">
        <f>IFERROR(VLOOKUP(B53,SRA!B:D,3,0),"")</f>
        <v/>
      </c>
      <c r="D53" s="10" t="str">
        <f>IFERROR(VLOOKUP(B53,SRA!B:C,2,0),"")</f>
        <v/>
      </c>
      <c r="E53" s="100"/>
      <c r="F53" s="577"/>
      <c r="G53" s="578"/>
      <c r="H53" s="11"/>
      <c r="I53" s="101"/>
      <c r="J53" s="100"/>
      <c r="K53" s="257"/>
      <c r="L53" s="28"/>
      <c r="M53" s="29"/>
      <c r="N53" s="30"/>
    </row>
    <row r="54" spans="1:112">
      <c r="A54" s="27">
        <f t="shared" si="2"/>
        <v>22</v>
      </c>
      <c r="B54" s="76"/>
      <c r="C54" s="108" t="str">
        <f>IFERROR(VLOOKUP(B54,SRA!B:D,3,0),"")</f>
        <v/>
      </c>
      <c r="D54" s="10" t="str">
        <f>IFERROR(VLOOKUP(B54,SRA!B:C,2,0),"")</f>
        <v/>
      </c>
      <c r="E54" s="100"/>
      <c r="F54" s="577"/>
      <c r="G54" s="578"/>
      <c r="H54" s="11"/>
      <c r="I54" s="101"/>
      <c r="J54" s="100"/>
      <c r="K54" s="257"/>
      <c r="L54" s="28"/>
      <c r="M54" s="29"/>
      <c r="N54" s="30"/>
    </row>
    <row r="55" spans="1:112">
      <c r="A55" s="27">
        <f t="shared" si="2"/>
        <v>23</v>
      </c>
      <c r="B55" s="76"/>
      <c r="C55" s="108" t="str">
        <f>IFERROR(VLOOKUP(B55,SRA!B:D,3,0),"")</f>
        <v/>
      </c>
      <c r="D55" s="10" t="str">
        <f>IFERROR(VLOOKUP(B55,SRA!B:C,2,0),"")</f>
        <v/>
      </c>
      <c r="E55" s="100"/>
      <c r="F55" s="577"/>
      <c r="G55" s="578"/>
      <c r="H55" s="11"/>
      <c r="I55" s="101"/>
      <c r="J55" s="100"/>
      <c r="K55" s="257"/>
      <c r="L55" s="28"/>
      <c r="M55" s="29"/>
      <c r="N55" s="30"/>
    </row>
    <row r="56" spans="1:112">
      <c r="A56" s="27">
        <f t="shared" si="2"/>
        <v>24</v>
      </c>
      <c r="B56" s="76"/>
      <c r="C56" s="108" t="str">
        <f>IFERROR(VLOOKUP(B56,SRA!B:D,3,0),"")</f>
        <v/>
      </c>
      <c r="D56" s="10" t="str">
        <f>IFERROR(VLOOKUP(B56,SRA!B:C,2,0),"")</f>
        <v/>
      </c>
      <c r="E56" s="100"/>
      <c r="F56" s="577"/>
      <c r="G56" s="578"/>
      <c r="H56" s="11"/>
      <c r="I56" s="101"/>
      <c r="J56" s="100"/>
      <c r="K56" s="257"/>
      <c r="L56" s="28"/>
      <c r="M56" s="29"/>
      <c r="N56" s="30"/>
    </row>
    <row r="57" spans="1:112">
      <c r="A57" s="27">
        <f t="shared" si="2"/>
        <v>25</v>
      </c>
      <c r="B57" s="76"/>
      <c r="C57" s="108" t="str">
        <f>IFERROR(VLOOKUP(B57,SRA!B:D,3,0),"")</f>
        <v/>
      </c>
      <c r="D57" s="10" t="str">
        <f>IFERROR(VLOOKUP(B57,SRA!B:C,2,0),"")</f>
        <v/>
      </c>
      <c r="E57" s="100"/>
      <c r="F57" s="577"/>
      <c r="G57" s="578"/>
      <c r="H57" s="11"/>
      <c r="I57" s="101"/>
      <c r="J57" s="100"/>
      <c r="K57" s="257"/>
      <c r="L57" s="28"/>
      <c r="M57" s="29"/>
      <c r="N57" s="30"/>
    </row>
    <row r="58" spans="1:112">
      <c r="A58" s="226"/>
      <c r="B58" s="227"/>
      <c r="C58" s="228"/>
      <c r="D58" s="53"/>
      <c r="E58" s="229"/>
      <c r="F58" s="229"/>
      <c r="G58" s="230"/>
      <c r="H58" s="231"/>
      <c r="I58" s="232"/>
      <c r="J58" s="229"/>
      <c r="K58" s="54"/>
      <c r="L58" s="28"/>
      <c r="M58" s="29"/>
      <c r="N58" s="30"/>
    </row>
    <row r="59" spans="1:112" s="56" customFormat="1">
      <c r="A59" s="226"/>
      <c r="B59" s="250"/>
      <c r="C59" s="112"/>
      <c r="D59" s="50"/>
      <c r="E59" s="251"/>
      <c r="F59" s="251"/>
      <c r="G59" s="252"/>
      <c r="H59" s="253"/>
      <c r="I59" s="253"/>
      <c r="J59" s="254"/>
      <c r="K59" s="258"/>
      <c r="L59" s="54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</row>
    <row r="60" spans="1:112" s="56" customFormat="1">
      <c r="A60" s="226"/>
      <c r="B60" s="250"/>
      <c r="C60" s="112"/>
      <c r="D60" s="50"/>
      <c r="E60" s="251"/>
      <c r="F60" s="251"/>
      <c r="G60" s="252"/>
      <c r="H60" s="253"/>
      <c r="I60" s="253"/>
      <c r="J60" s="254"/>
      <c r="K60" s="258"/>
      <c r="L60" s="54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</row>
    <row r="61" spans="1:112" s="56" customFormat="1">
      <c r="A61" s="255"/>
      <c r="B61" s="255" t="s">
        <v>333</v>
      </c>
      <c r="C61" s="255"/>
      <c r="E61" s="255"/>
      <c r="F61" s="255"/>
      <c r="G61" s="255"/>
      <c r="H61" s="255"/>
      <c r="K61" s="54"/>
      <c r="L61" s="50"/>
      <c r="M61" s="55"/>
      <c r="N61" s="5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</row>
    <row r="62" spans="1:112">
      <c r="B62" s="98"/>
      <c r="C62" s="77" t="s">
        <v>334</v>
      </c>
      <c r="D62" s="77"/>
    </row>
    <row r="63" spans="1:112">
      <c r="B63" s="324"/>
      <c r="C63" s="77" t="s">
        <v>335</v>
      </c>
    </row>
  </sheetData>
  <sortState ref="A31:DH35">
    <sortCondition ref="I4:I23"/>
  </sortState>
  <mergeCells count="28">
    <mergeCell ref="F55:G55"/>
    <mergeCell ref="F56:G56"/>
    <mergeCell ref="F57:G57"/>
    <mergeCell ref="F50:G50"/>
    <mergeCell ref="F51:G51"/>
    <mergeCell ref="F52:G52"/>
    <mergeCell ref="F53:G53"/>
    <mergeCell ref="F54:G54"/>
    <mergeCell ref="F41:G41"/>
    <mergeCell ref="F47:G47"/>
    <mergeCell ref="A1:K2"/>
    <mergeCell ref="F37:G37"/>
    <mergeCell ref="F39:G39"/>
    <mergeCell ref="F40:G40"/>
    <mergeCell ref="F36:G36"/>
    <mergeCell ref="A30:K31"/>
    <mergeCell ref="F32:G32"/>
    <mergeCell ref="F33:G33"/>
    <mergeCell ref="F34:G34"/>
    <mergeCell ref="F35:G35"/>
    <mergeCell ref="F38:G38"/>
    <mergeCell ref="F48:G48"/>
    <mergeCell ref="F49:G49"/>
    <mergeCell ref="F42:G42"/>
    <mergeCell ref="F43:G43"/>
    <mergeCell ref="F44:G44"/>
    <mergeCell ref="F45:G45"/>
    <mergeCell ref="F46:G46"/>
  </mergeCells>
  <conditionalFormatting sqref="B36">
    <cfRule type="duplicateValues" dxfId="3" priority="4"/>
  </conditionalFormatting>
  <conditionalFormatting sqref="B38">
    <cfRule type="duplicateValues" dxfId="2" priority="3"/>
  </conditionalFormatting>
  <conditionalFormatting sqref="B35:B38">
    <cfRule type="duplicateValues" dxfId="1" priority="2"/>
  </conditionalFormatting>
  <conditionalFormatting sqref="B5 B7 B9:B14 B16:B28">
    <cfRule type="duplicateValues" dxfId="0" priority="5"/>
  </conditionalFormatting>
  <hyperlinks>
    <hyperlink ref="K4" r:id="rId1" display="https://sei.pe.gov.br/sei/controlador.php?acao=arvore_visualizar&amp;acao_origem=procedimento_visualizar&amp;id_procedimento=14827843&amp;infra_sistema=100000100&amp;infra_unidade_atual=110007853&amp;infra_hash=f32aa84395b69b45254841c648fe35fd450cbfed5583941115e5448f92298c6c"/>
    <hyperlink ref="K8" r:id="rId2" display="https://sei.pe.gov.br/sei/controlador.php?acao=arvore_visualizar&amp;acao_origem=procedimento_visualizar&amp;id_procedimento=13756425&amp;infra_sistema=100000100&amp;infra_unidade_atual=110007853&amp;infra_hash=9dbb610731f16ef5185d6c7f98e0fa4c5203be1eeceb0cc8f08dfdded396de0d"/>
    <hyperlink ref="K7" r:id="rId3" display="https://sei.pe.gov.br/sei/controlador.php?acao=arvore_visualizar&amp;acao_origem=procedimento_visualizar&amp;id_procedimento=18522766&amp;infra_sistema=100000100&amp;infra_unidade_atual=110007853&amp;infra_hash=ee3b477665ab01edf07342e30f0441c3f2ff4b8618e09af0efa76eb1777d3b5c"/>
    <hyperlink ref="K5" r:id="rId4" display="https://sei.pe.gov.br/sei/controlador.php?acao=arvore_visualizar&amp;acao_origem=procedimento_visualizar&amp;id_procedimento=17720588&amp;infra_sistema=100000100&amp;infra_unidade_atual=110007853&amp;infra_hash=013a9dd4aa47658524a08e3e11f2b55061c1f9b6267a0b5e4cfdcfcadc49ba4e"/>
    <hyperlink ref="K6" r:id="rId5" display="https://sei.pe.gov.br/sei/controlador.php?acao=arvore_visualizar&amp;acao_origem=procedimento_visualizar&amp;id_procedimento=17720588&amp;infra_sistema=100000100&amp;infra_unidade_atual=110007853&amp;infra_hash=013a9dd4aa47658524a08e3e11f2b55061c1f9b6267a0b5e4cfdcfcadc49ba4e"/>
    <hyperlink ref="K11" r:id="rId6" display="https://sei.pe.gov.br/sei/controlador.php?acao=arvore_visualizar&amp;acao_origem=procedimento_visualizar&amp;id_procedimento=18699049&amp;infra_sistema=100000100&amp;infra_unidade_atual=110007853&amp;infra_hash=b888a0637215794dec0af3bf5f7aa8a56929456e496ed1438dfb2939652d48a2"/>
    <hyperlink ref="K9" r:id="rId7" display="https://sei.pe.gov.br/sei/controlador.php?acao=arvore_visualizar&amp;acao_origem=procedimento_visualizar&amp;id_procedimento=18638176&amp;infra_sistema=100000100&amp;infra_unidade_atual=110007853&amp;infra_hash=f1cee7add9ee6c6d2c85078ad28c285e88067cd83f604d435605decd29881884"/>
    <hyperlink ref="K10" r:id="rId8" display="https://sei.pe.gov.br/sei/controlador.php?acao=arvore_visualizar&amp;acao_origem=procedimento_visualizar&amp;id_procedimento=17563151&amp;infra_sistema=100000100&amp;infra_unidade_atual=110007853&amp;infra_hash=5ce0ea3a0f3c938c27638ef96dc3e14a997892a795f7a82fd269b2ad5dc86243"/>
    <hyperlink ref="K12" r:id="rId9" display="https://sei.pe.gov.br/sei/controlador.php?acao=arvore_visualizar&amp;acao_origem=procedimento_visualizar&amp;id_procedimento=18725951&amp;infra_sistema=100000100&amp;infra_unidade_atual=110007853&amp;infra_hash=02197c71443c78ccadc795cb74a3a206845331907d39fab849dc8c6e732d5e4b"/>
    <hyperlink ref="K14" r:id="rId10" display="https://sei.pe.gov.br/sei/controlador.php?acao=arvore_visualizar&amp;acao_origem=procedimento_visualizar&amp;id_procedimento=18930271&amp;infra_sistema=100000100&amp;infra_unidade_atual=110007853&amp;infra_hash=23236b160f67bca19e7117494fcb4c75a9ae26f3d142db4de874df9ba7a52ad1"/>
    <hyperlink ref="K13" r:id="rId11" display="https://sei.pe.gov.br/sei/controlador.php?acao=arvore_visualizar&amp;acao_origem=procedimento_visualizar&amp;id_procedimento=15795807&amp;infra_sistema=100000100&amp;infra_unidade_atual=110007853&amp;infra_hash=1ed90a91d205ef2400a117b25b00f181234638c7678d2a99fdda5b949f2f06d6"/>
    <hyperlink ref="K15" r:id="rId12" display="https://sei.pe.gov.br/sei/controlador.php?acao=arvore_visualizar&amp;acao_origem=procedimento_visualizar&amp;id_procedimento=18943912&amp;infra_sistema=100000100&amp;infra_unidade_atual=110007853&amp;infra_hash=da7766d0d71518d18eee0653f7ff8cf9fae5db4152bd960dcdb07a33c74ab9b9"/>
    <hyperlink ref="K16" r:id="rId13" display="https://sei.pe.gov.br/sei/controlador.php?acao=arvore_visualizar&amp;acao_origem=procedimento_visualizar&amp;id_procedimento=19051384&amp;infra_sistema=100000100&amp;infra_unidade_atual=110007853&amp;infra_hash=59ed74325896c6d8c3f9792b1c8a8f3426947f8fb60558d5de6f647b95a04d59"/>
    <hyperlink ref="K17" r:id="rId14" display="https://sei.pe.gov.br/sei/controlador.php?acao=arvore_visualizar&amp;acao_origem=procedimento_visualizar&amp;id_procedimento=19350072&amp;infra_sistema=100000100&amp;infra_unidade_atual=110007853&amp;infra_hash=796c651d2f03627259f3335a3d024e26dfad04e441d652e784ae87bbd882ffb6"/>
    <hyperlink ref="K33" r:id="rId15" display="https://sei.pe.gov.br/sei/controlador.php?acao=arvore_visualizar&amp;acao_origem=procedimento_visualizar&amp;id_procedimento=19402829&amp;infra_sistema=100000100&amp;infra_unidade_atual=110007853&amp;infra_hash=d96b6cb2755174a96aff7ab3cfe3e04eab07575cdbb788685e2a5427d723de4a"/>
  </hyperlinks>
  <pageMargins left="0.51181102362204722" right="0.51181102362204722" top="0.78740157480314965" bottom="0.78740157480314965" header="0.31496062992125984" footer="0.31496062992125984"/>
  <pageSetup paperSize="9" scale="45" orientation="landscape" horizontalDpi="300" r:id="rId16"/>
  <drawing r:id="rId17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12"/>
  <sheetViews>
    <sheetView workbookViewId="0">
      <selection activeCell="K14" sqref="K14"/>
    </sheetView>
  </sheetViews>
  <sheetFormatPr defaultColWidth="8.85546875" defaultRowHeight="15"/>
  <cols>
    <col min="1" max="1" width="7" style="544" bestFit="1" customWidth="1"/>
    <col min="2" max="2" width="10" style="544" bestFit="1" customWidth="1"/>
    <col min="3" max="3" width="35.85546875" style="545" bestFit="1" customWidth="1"/>
    <col min="4" max="4" width="10" style="546" bestFit="1" customWidth="1"/>
    <col min="5" max="5" width="12" style="544" bestFit="1" customWidth="1"/>
    <col min="6" max="6" width="13.140625" style="545" bestFit="1" customWidth="1"/>
    <col min="7" max="16384" width="8.85546875" style="81"/>
  </cols>
  <sheetData>
    <row r="1" spans="1:6">
      <c r="A1" s="535" t="s">
        <v>124</v>
      </c>
      <c r="B1" s="536"/>
      <c r="C1" s="536"/>
      <c r="D1" s="537"/>
      <c r="E1" s="536"/>
      <c r="F1" s="536"/>
    </row>
    <row r="2" spans="1:6">
      <c r="A2" s="536"/>
      <c r="B2" s="536"/>
      <c r="C2" s="536"/>
      <c r="D2" s="537"/>
      <c r="E2" s="536"/>
      <c r="F2" s="536"/>
    </row>
    <row r="3" spans="1:6">
      <c r="A3" s="535" t="s">
        <v>344</v>
      </c>
      <c r="B3" s="535" t="s">
        <v>3</v>
      </c>
      <c r="C3" s="535" t="s">
        <v>5</v>
      </c>
      <c r="D3" s="535" t="s">
        <v>122</v>
      </c>
      <c r="E3" s="535" t="s">
        <v>6</v>
      </c>
      <c r="F3" s="535" t="s">
        <v>907</v>
      </c>
    </row>
    <row r="4" spans="1:6">
      <c r="A4" s="535">
        <v>1</v>
      </c>
      <c r="B4" s="535">
        <v>200</v>
      </c>
      <c r="C4" s="536" t="s">
        <v>690</v>
      </c>
      <c r="D4" s="535" t="s">
        <v>55</v>
      </c>
      <c r="E4" s="538">
        <v>26877</v>
      </c>
      <c r="F4" s="535"/>
    </row>
    <row r="5" spans="1:6">
      <c r="A5" s="535">
        <v>1</v>
      </c>
      <c r="B5" s="535">
        <v>397</v>
      </c>
      <c r="C5" s="536" t="s">
        <v>186</v>
      </c>
      <c r="D5" s="535" t="s">
        <v>55</v>
      </c>
      <c r="E5" s="538">
        <v>27442</v>
      </c>
      <c r="F5" s="535"/>
    </row>
    <row r="6" spans="1:6">
      <c r="A6" s="535">
        <v>1</v>
      </c>
      <c r="B6" s="535">
        <v>508</v>
      </c>
      <c r="C6" s="536" t="s">
        <v>140</v>
      </c>
      <c r="D6" s="535" t="s">
        <v>55</v>
      </c>
      <c r="E6" s="538">
        <v>27828</v>
      </c>
      <c r="F6" s="535"/>
    </row>
    <row r="7" spans="1:6">
      <c r="A7" s="535">
        <v>1</v>
      </c>
      <c r="B7" s="535">
        <v>510</v>
      </c>
      <c r="C7" s="536" t="s">
        <v>691</v>
      </c>
      <c r="D7" s="535" t="s">
        <v>55</v>
      </c>
      <c r="E7" s="538">
        <v>27828</v>
      </c>
      <c r="F7" s="535"/>
    </row>
    <row r="8" spans="1:6">
      <c r="A8" s="535">
        <v>1</v>
      </c>
      <c r="B8" s="535">
        <v>542</v>
      </c>
      <c r="C8" s="536" t="s">
        <v>345</v>
      </c>
      <c r="D8" s="535" t="s">
        <v>55</v>
      </c>
      <c r="E8" s="538">
        <v>27955</v>
      </c>
      <c r="F8" s="535"/>
    </row>
    <row r="9" spans="1:6">
      <c r="A9" s="535">
        <v>1</v>
      </c>
      <c r="B9" s="535">
        <v>788</v>
      </c>
      <c r="C9" s="536" t="s">
        <v>188</v>
      </c>
      <c r="D9" s="535" t="s">
        <v>55</v>
      </c>
      <c r="E9" s="538">
        <v>28551</v>
      </c>
      <c r="F9" s="535"/>
    </row>
    <row r="10" spans="1:6">
      <c r="A10" s="535">
        <v>1</v>
      </c>
      <c r="B10" s="535">
        <v>820</v>
      </c>
      <c r="C10" s="536" t="s">
        <v>347</v>
      </c>
      <c r="D10" s="535" t="s">
        <v>55</v>
      </c>
      <c r="E10" s="538">
        <v>28647</v>
      </c>
      <c r="F10" s="535"/>
    </row>
    <row r="11" spans="1:6">
      <c r="A11" s="535">
        <v>1</v>
      </c>
      <c r="B11" s="535">
        <v>830</v>
      </c>
      <c r="C11" s="536" t="s">
        <v>348</v>
      </c>
      <c r="D11" s="535" t="s">
        <v>55</v>
      </c>
      <c r="E11" s="538">
        <v>28688</v>
      </c>
      <c r="F11" s="535"/>
    </row>
    <row r="12" spans="1:6">
      <c r="A12" s="535">
        <v>1</v>
      </c>
      <c r="B12" s="535">
        <v>863</v>
      </c>
      <c r="C12" s="536" t="s">
        <v>349</v>
      </c>
      <c r="D12" s="535" t="s">
        <v>55</v>
      </c>
      <c r="E12" s="538">
        <v>28746</v>
      </c>
      <c r="F12" s="535"/>
    </row>
    <row r="13" spans="1:6">
      <c r="A13" s="535">
        <v>1</v>
      </c>
      <c r="B13" s="535">
        <v>871</v>
      </c>
      <c r="C13" s="536" t="s">
        <v>692</v>
      </c>
      <c r="D13" s="535" t="s">
        <v>55</v>
      </c>
      <c r="E13" s="538">
        <v>28758</v>
      </c>
      <c r="F13" s="535"/>
    </row>
    <row r="14" spans="1:6">
      <c r="A14" s="535">
        <v>1</v>
      </c>
      <c r="B14" s="535">
        <v>897</v>
      </c>
      <c r="C14" s="536" t="s">
        <v>693</v>
      </c>
      <c r="D14" s="535" t="s">
        <v>55</v>
      </c>
      <c r="E14" s="538">
        <v>28779</v>
      </c>
      <c r="F14" s="535"/>
    </row>
    <row r="15" spans="1:6">
      <c r="A15" s="535">
        <v>1</v>
      </c>
      <c r="B15" s="535">
        <v>996</v>
      </c>
      <c r="C15" s="536" t="s">
        <v>350</v>
      </c>
      <c r="D15" s="535" t="s">
        <v>55</v>
      </c>
      <c r="E15" s="538">
        <v>28887</v>
      </c>
      <c r="F15" s="535"/>
    </row>
    <row r="16" spans="1:6">
      <c r="A16" s="535">
        <v>1</v>
      </c>
      <c r="B16" s="535">
        <v>1008</v>
      </c>
      <c r="C16" s="536" t="s">
        <v>351</v>
      </c>
      <c r="D16" s="535" t="s">
        <v>55</v>
      </c>
      <c r="E16" s="538">
        <v>28902</v>
      </c>
      <c r="F16" s="535"/>
    </row>
    <row r="17" spans="1:6">
      <c r="A17" s="535">
        <v>1</v>
      </c>
      <c r="B17" s="535">
        <v>1037</v>
      </c>
      <c r="C17" s="536" t="s">
        <v>352</v>
      </c>
      <c r="D17" s="535" t="s">
        <v>55</v>
      </c>
      <c r="E17" s="538">
        <v>28926</v>
      </c>
      <c r="F17" s="535"/>
    </row>
    <row r="18" spans="1:6">
      <c r="A18" s="535">
        <v>1</v>
      </c>
      <c r="B18" s="535">
        <v>1051</v>
      </c>
      <c r="C18" s="536" t="s">
        <v>79</v>
      </c>
      <c r="D18" s="535" t="s">
        <v>55</v>
      </c>
      <c r="E18" s="538">
        <v>28936</v>
      </c>
      <c r="F18" s="535"/>
    </row>
    <row r="19" spans="1:6">
      <c r="A19" s="535">
        <v>1</v>
      </c>
      <c r="B19" s="535">
        <v>1056</v>
      </c>
      <c r="C19" s="536" t="s">
        <v>353</v>
      </c>
      <c r="D19" s="535" t="s">
        <v>55</v>
      </c>
      <c r="E19" s="538">
        <v>28961</v>
      </c>
      <c r="F19" s="535"/>
    </row>
    <row r="20" spans="1:6">
      <c r="A20" s="535">
        <v>1</v>
      </c>
      <c r="B20" s="535">
        <v>1067</v>
      </c>
      <c r="C20" s="536" t="s">
        <v>354</v>
      </c>
      <c r="D20" s="535" t="s">
        <v>55</v>
      </c>
      <c r="E20" s="538">
        <v>28968</v>
      </c>
      <c r="F20" s="535"/>
    </row>
    <row r="21" spans="1:6">
      <c r="A21" s="535">
        <v>1</v>
      </c>
      <c r="B21" s="535">
        <v>1071</v>
      </c>
      <c r="C21" s="536" t="s">
        <v>694</v>
      </c>
      <c r="D21" s="535" t="s">
        <v>55</v>
      </c>
      <c r="E21" s="538">
        <v>28968</v>
      </c>
      <c r="F21" s="535"/>
    </row>
    <row r="22" spans="1:6">
      <c r="A22" s="535">
        <v>1</v>
      </c>
      <c r="B22" s="535">
        <v>1080</v>
      </c>
      <c r="C22" s="536" t="s">
        <v>355</v>
      </c>
      <c r="D22" s="535" t="s">
        <v>55</v>
      </c>
      <c r="E22" s="538">
        <v>28968</v>
      </c>
      <c r="F22" s="535"/>
    </row>
    <row r="23" spans="1:6">
      <c r="A23" s="535">
        <v>1</v>
      </c>
      <c r="B23" s="535">
        <v>1099</v>
      </c>
      <c r="C23" s="536" t="s">
        <v>356</v>
      </c>
      <c r="D23" s="535" t="s">
        <v>55</v>
      </c>
      <c r="E23" s="538">
        <v>28997</v>
      </c>
      <c r="F23" s="535"/>
    </row>
    <row r="24" spans="1:6">
      <c r="A24" s="535">
        <v>1</v>
      </c>
      <c r="B24" s="535">
        <v>1125</v>
      </c>
      <c r="C24" s="536" t="s">
        <v>357</v>
      </c>
      <c r="D24" s="535" t="s">
        <v>55</v>
      </c>
      <c r="E24" s="538">
        <v>29011</v>
      </c>
      <c r="F24" s="535"/>
    </row>
    <row r="25" spans="1:6">
      <c r="A25" s="535">
        <v>1</v>
      </c>
      <c r="B25" s="535">
        <v>1126</v>
      </c>
      <c r="C25" s="536" t="s">
        <v>358</v>
      </c>
      <c r="D25" s="535" t="s">
        <v>55</v>
      </c>
      <c r="E25" s="538">
        <v>29017</v>
      </c>
      <c r="F25" s="535"/>
    </row>
    <row r="26" spans="1:6">
      <c r="A26" s="535">
        <v>2</v>
      </c>
      <c r="B26" s="535">
        <v>1135</v>
      </c>
      <c r="C26" s="536" t="s">
        <v>596</v>
      </c>
      <c r="D26" s="535" t="s">
        <v>55</v>
      </c>
      <c r="E26" s="538">
        <v>29031</v>
      </c>
      <c r="F26" s="535"/>
    </row>
    <row r="27" spans="1:6">
      <c r="A27" s="535">
        <v>1</v>
      </c>
      <c r="B27" s="535">
        <v>1159</v>
      </c>
      <c r="C27" s="536" t="s">
        <v>359</v>
      </c>
      <c r="D27" s="535" t="s">
        <v>55</v>
      </c>
      <c r="E27" s="538">
        <v>29067</v>
      </c>
      <c r="F27" s="535"/>
    </row>
    <row r="28" spans="1:6">
      <c r="A28" s="535">
        <v>1</v>
      </c>
      <c r="B28" s="535">
        <v>1164</v>
      </c>
      <c r="C28" s="536" t="s">
        <v>695</v>
      </c>
      <c r="D28" s="535" t="s">
        <v>55</v>
      </c>
      <c r="E28" s="538">
        <v>29067</v>
      </c>
      <c r="F28" s="535"/>
    </row>
    <row r="29" spans="1:6">
      <c r="A29" s="535">
        <v>1</v>
      </c>
      <c r="B29" s="535">
        <v>1169</v>
      </c>
      <c r="C29" s="536" t="s">
        <v>360</v>
      </c>
      <c r="D29" s="535" t="s">
        <v>55</v>
      </c>
      <c r="E29" s="538">
        <v>29067</v>
      </c>
      <c r="F29" s="535"/>
    </row>
    <row r="30" spans="1:6">
      <c r="A30" s="535">
        <v>1</v>
      </c>
      <c r="B30" s="535">
        <v>1177</v>
      </c>
      <c r="C30" s="536" t="s">
        <v>361</v>
      </c>
      <c r="D30" s="535" t="s">
        <v>55</v>
      </c>
      <c r="E30" s="538">
        <v>29068</v>
      </c>
      <c r="F30" s="535"/>
    </row>
    <row r="31" spans="1:6">
      <c r="A31" s="535">
        <v>1</v>
      </c>
      <c r="B31" s="535">
        <v>1221</v>
      </c>
      <c r="C31" s="536" t="s">
        <v>362</v>
      </c>
      <c r="D31" s="535" t="s">
        <v>55</v>
      </c>
      <c r="E31" s="538">
        <v>29087</v>
      </c>
      <c r="F31" s="535"/>
    </row>
    <row r="32" spans="1:6">
      <c r="A32" s="535">
        <v>1</v>
      </c>
      <c r="B32" s="535">
        <v>1229</v>
      </c>
      <c r="C32" s="536" t="s">
        <v>363</v>
      </c>
      <c r="D32" s="535" t="s">
        <v>55</v>
      </c>
      <c r="E32" s="538">
        <v>29089</v>
      </c>
      <c r="F32" s="535"/>
    </row>
    <row r="33" spans="1:6">
      <c r="A33" s="535">
        <v>1</v>
      </c>
      <c r="B33" s="535">
        <v>1243</v>
      </c>
      <c r="C33" s="536" t="s">
        <v>364</v>
      </c>
      <c r="D33" s="535" t="s">
        <v>55</v>
      </c>
      <c r="E33" s="538">
        <v>29096</v>
      </c>
      <c r="F33" s="535"/>
    </row>
    <row r="34" spans="1:6">
      <c r="A34" s="535">
        <v>1</v>
      </c>
      <c r="B34" s="535">
        <v>1258</v>
      </c>
      <c r="C34" s="536" t="s">
        <v>365</v>
      </c>
      <c r="D34" s="535" t="s">
        <v>55</v>
      </c>
      <c r="E34" s="538">
        <v>29102</v>
      </c>
      <c r="F34" s="535"/>
    </row>
    <row r="35" spans="1:6">
      <c r="A35" s="535">
        <v>1</v>
      </c>
      <c r="B35" s="535">
        <v>1263</v>
      </c>
      <c r="C35" s="536" t="s">
        <v>366</v>
      </c>
      <c r="D35" s="535" t="s">
        <v>55</v>
      </c>
      <c r="E35" s="538">
        <v>29108</v>
      </c>
      <c r="F35" s="535"/>
    </row>
    <row r="36" spans="1:6">
      <c r="A36" s="535">
        <v>1</v>
      </c>
      <c r="B36" s="535">
        <v>1267</v>
      </c>
      <c r="C36" s="536" t="s">
        <v>201</v>
      </c>
      <c r="D36" s="535" t="s">
        <v>55</v>
      </c>
      <c r="E36" s="538">
        <v>29099</v>
      </c>
      <c r="F36" s="535"/>
    </row>
    <row r="37" spans="1:6">
      <c r="A37" s="535">
        <v>1</v>
      </c>
      <c r="B37" s="535">
        <v>1269</v>
      </c>
      <c r="C37" s="536" t="s">
        <v>367</v>
      </c>
      <c r="D37" s="535" t="s">
        <v>55</v>
      </c>
      <c r="E37" s="538">
        <v>29118</v>
      </c>
      <c r="F37" s="535"/>
    </row>
    <row r="38" spans="1:6">
      <c r="A38" s="535">
        <v>1</v>
      </c>
      <c r="B38" s="535">
        <v>1328</v>
      </c>
      <c r="C38" s="536" t="s">
        <v>368</v>
      </c>
      <c r="D38" s="535" t="s">
        <v>55</v>
      </c>
      <c r="E38" s="538">
        <v>29202</v>
      </c>
      <c r="F38" s="535"/>
    </row>
    <row r="39" spans="1:6">
      <c r="A39" s="535">
        <v>1</v>
      </c>
      <c r="B39" s="535">
        <v>1330</v>
      </c>
      <c r="C39" s="536" t="s">
        <v>369</v>
      </c>
      <c r="D39" s="535" t="s">
        <v>55</v>
      </c>
      <c r="E39" s="538">
        <v>29202</v>
      </c>
      <c r="F39" s="535"/>
    </row>
    <row r="40" spans="1:6">
      <c r="A40" s="535">
        <v>1</v>
      </c>
      <c r="B40" s="535">
        <v>1333</v>
      </c>
      <c r="C40" s="536" t="s">
        <v>370</v>
      </c>
      <c r="D40" s="535" t="s">
        <v>55</v>
      </c>
      <c r="E40" s="538">
        <v>29209</v>
      </c>
      <c r="F40" s="535"/>
    </row>
    <row r="41" spans="1:6">
      <c r="A41" s="535">
        <v>1</v>
      </c>
      <c r="B41" s="535">
        <v>1337</v>
      </c>
      <c r="C41" s="536" t="s">
        <v>190</v>
      </c>
      <c r="D41" s="535" t="s">
        <v>55</v>
      </c>
      <c r="E41" s="538">
        <v>29206</v>
      </c>
      <c r="F41" s="535"/>
    </row>
    <row r="42" spans="1:6">
      <c r="A42" s="535">
        <v>1</v>
      </c>
      <c r="B42" s="535">
        <v>1363</v>
      </c>
      <c r="C42" s="536" t="s">
        <v>327</v>
      </c>
      <c r="D42" s="535" t="s">
        <v>55</v>
      </c>
      <c r="E42" s="538">
        <v>29227</v>
      </c>
      <c r="F42" s="535"/>
    </row>
    <row r="43" spans="1:6">
      <c r="A43" s="535">
        <v>1</v>
      </c>
      <c r="B43" s="535">
        <v>1369</v>
      </c>
      <c r="C43" s="536" t="s">
        <v>371</v>
      </c>
      <c r="D43" s="535" t="s">
        <v>55</v>
      </c>
      <c r="E43" s="538">
        <v>29234</v>
      </c>
      <c r="F43" s="535"/>
    </row>
    <row r="44" spans="1:6">
      <c r="A44" s="535">
        <v>1</v>
      </c>
      <c r="B44" s="535">
        <v>1393</v>
      </c>
      <c r="C44" s="536" t="s">
        <v>372</v>
      </c>
      <c r="D44" s="535" t="s">
        <v>55</v>
      </c>
      <c r="E44" s="538">
        <v>29283</v>
      </c>
      <c r="F44" s="535"/>
    </row>
    <row r="45" spans="1:6">
      <c r="A45" s="535">
        <v>1</v>
      </c>
      <c r="B45" s="535">
        <v>1413</v>
      </c>
      <c r="C45" s="536" t="s">
        <v>100</v>
      </c>
      <c r="D45" s="535" t="s">
        <v>55</v>
      </c>
      <c r="E45" s="538">
        <v>29290</v>
      </c>
      <c r="F45" s="535"/>
    </row>
    <row r="46" spans="1:6">
      <c r="A46" s="535">
        <v>1</v>
      </c>
      <c r="B46" s="535">
        <v>1418</v>
      </c>
      <c r="C46" s="536" t="s">
        <v>373</v>
      </c>
      <c r="D46" s="535" t="s">
        <v>55</v>
      </c>
      <c r="E46" s="538">
        <v>29297</v>
      </c>
      <c r="F46" s="535"/>
    </row>
    <row r="47" spans="1:6">
      <c r="A47" s="535">
        <v>1</v>
      </c>
      <c r="B47" s="535">
        <v>1427</v>
      </c>
      <c r="C47" s="536" t="s">
        <v>374</v>
      </c>
      <c r="D47" s="535" t="s">
        <v>55</v>
      </c>
      <c r="E47" s="538">
        <v>29298</v>
      </c>
      <c r="F47" s="535"/>
    </row>
    <row r="48" spans="1:6">
      <c r="A48" s="535">
        <v>1</v>
      </c>
      <c r="B48" s="535">
        <v>1429</v>
      </c>
      <c r="C48" s="536" t="s">
        <v>375</v>
      </c>
      <c r="D48" s="535" t="s">
        <v>55</v>
      </c>
      <c r="E48" s="538">
        <v>29304</v>
      </c>
      <c r="F48" s="535"/>
    </row>
    <row r="49" spans="1:6">
      <c r="A49" s="535">
        <v>1</v>
      </c>
      <c r="B49" s="535">
        <v>1454</v>
      </c>
      <c r="C49" s="536" t="s">
        <v>376</v>
      </c>
      <c r="D49" s="535" t="s">
        <v>55</v>
      </c>
      <c r="E49" s="538">
        <v>29319</v>
      </c>
      <c r="F49" s="535"/>
    </row>
    <row r="50" spans="1:6">
      <c r="A50" s="535">
        <v>1</v>
      </c>
      <c r="B50" s="535">
        <v>1475</v>
      </c>
      <c r="C50" s="536" t="s">
        <v>377</v>
      </c>
      <c r="D50" s="535" t="s">
        <v>55</v>
      </c>
      <c r="E50" s="538">
        <v>29374</v>
      </c>
      <c r="F50" s="535"/>
    </row>
    <row r="51" spans="1:6">
      <c r="A51" s="535">
        <v>1</v>
      </c>
      <c r="B51" s="535">
        <v>1483</v>
      </c>
      <c r="C51" s="536" t="s">
        <v>378</v>
      </c>
      <c r="D51" s="535" t="s">
        <v>55</v>
      </c>
      <c r="E51" s="538">
        <v>29397</v>
      </c>
      <c r="F51" s="535"/>
    </row>
    <row r="52" spans="1:6">
      <c r="A52" s="535">
        <v>1</v>
      </c>
      <c r="B52" s="535">
        <v>1522</v>
      </c>
      <c r="C52" s="536" t="s">
        <v>379</v>
      </c>
      <c r="D52" s="535" t="s">
        <v>55</v>
      </c>
      <c r="E52" s="538">
        <v>29622</v>
      </c>
      <c r="F52" s="535"/>
    </row>
    <row r="53" spans="1:6">
      <c r="A53" s="535">
        <v>1</v>
      </c>
      <c r="B53" s="535">
        <v>1536</v>
      </c>
      <c r="C53" s="536" t="s">
        <v>265</v>
      </c>
      <c r="D53" s="535" t="s">
        <v>55</v>
      </c>
      <c r="E53" s="538">
        <v>29675</v>
      </c>
      <c r="F53" s="535"/>
    </row>
    <row r="54" spans="1:6">
      <c r="A54" s="535">
        <v>1</v>
      </c>
      <c r="B54" s="535">
        <v>1545</v>
      </c>
      <c r="C54" s="536" t="s">
        <v>143</v>
      </c>
      <c r="D54" s="535" t="s">
        <v>55</v>
      </c>
      <c r="E54" s="538">
        <v>29762</v>
      </c>
      <c r="F54" s="535"/>
    </row>
    <row r="55" spans="1:6">
      <c r="A55" s="535">
        <v>1</v>
      </c>
      <c r="B55" s="535">
        <v>1549</v>
      </c>
      <c r="C55" s="536" t="s">
        <v>380</v>
      </c>
      <c r="D55" s="535" t="s">
        <v>55</v>
      </c>
      <c r="E55" s="538">
        <v>29845</v>
      </c>
      <c r="F55" s="535"/>
    </row>
    <row r="56" spans="1:6">
      <c r="A56" s="535">
        <v>1</v>
      </c>
      <c r="B56" s="535">
        <v>1553</v>
      </c>
      <c r="C56" s="536" t="s">
        <v>381</v>
      </c>
      <c r="D56" s="535" t="s">
        <v>55</v>
      </c>
      <c r="E56" s="538">
        <v>29879</v>
      </c>
      <c r="F56" s="535"/>
    </row>
    <row r="57" spans="1:6">
      <c r="A57" s="535">
        <v>1</v>
      </c>
      <c r="B57" s="535">
        <v>1554</v>
      </c>
      <c r="C57" s="536" t="s">
        <v>382</v>
      </c>
      <c r="D57" s="535" t="s">
        <v>55</v>
      </c>
      <c r="E57" s="538">
        <v>29886</v>
      </c>
      <c r="F57" s="535"/>
    </row>
    <row r="58" spans="1:6">
      <c r="A58" s="535">
        <v>1</v>
      </c>
      <c r="B58" s="535">
        <v>1561</v>
      </c>
      <c r="C58" s="536" t="s">
        <v>383</v>
      </c>
      <c r="D58" s="535" t="s">
        <v>55</v>
      </c>
      <c r="E58" s="538">
        <v>29983</v>
      </c>
      <c r="F58" s="535"/>
    </row>
    <row r="59" spans="1:6">
      <c r="A59" s="535">
        <v>1</v>
      </c>
      <c r="B59" s="535">
        <v>1577</v>
      </c>
      <c r="C59" s="536" t="s">
        <v>384</v>
      </c>
      <c r="D59" s="535" t="s">
        <v>55</v>
      </c>
      <c r="E59" s="538">
        <v>30012</v>
      </c>
      <c r="F59" s="538">
        <v>44357</v>
      </c>
    </row>
    <row r="60" spans="1:6">
      <c r="A60" s="535">
        <v>1</v>
      </c>
      <c r="B60" s="535">
        <v>1588</v>
      </c>
      <c r="C60" s="536" t="s">
        <v>385</v>
      </c>
      <c r="D60" s="535" t="s">
        <v>55</v>
      </c>
      <c r="E60" s="538">
        <v>30034</v>
      </c>
      <c r="F60" s="535"/>
    </row>
    <row r="61" spans="1:6">
      <c r="A61" s="535">
        <v>1</v>
      </c>
      <c r="B61" s="535">
        <v>1589</v>
      </c>
      <c r="C61" s="536" t="s">
        <v>386</v>
      </c>
      <c r="D61" s="535" t="s">
        <v>55</v>
      </c>
      <c r="E61" s="538">
        <v>30034</v>
      </c>
      <c r="F61" s="535"/>
    </row>
    <row r="62" spans="1:6">
      <c r="A62" s="535">
        <v>1</v>
      </c>
      <c r="B62" s="535">
        <v>1596</v>
      </c>
      <c r="C62" s="536" t="s">
        <v>387</v>
      </c>
      <c r="D62" s="535" t="s">
        <v>55</v>
      </c>
      <c r="E62" s="538">
        <v>30041</v>
      </c>
      <c r="F62" s="535"/>
    </row>
    <row r="63" spans="1:6">
      <c r="A63" s="535">
        <v>1</v>
      </c>
      <c r="B63" s="535">
        <v>1597</v>
      </c>
      <c r="C63" s="536" t="s">
        <v>388</v>
      </c>
      <c r="D63" s="535" t="s">
        <v>55</v>
      </c>
      <c r="E63" s="538">
        <v>30053</v>
      </c>
      <c r="F63" s="535"/>
    </row>
    <row r="64" spans="1:6">
      <c r="A64" s="535">
        <v>1</v>
      </c>
      <c r="B64" s="535">
        <v>1631</v>
      </c>
      <c r="C64" s="536" t="s">
        <v>389</v>
      </c>
      <c r="D64" s="535" t="s">
        <v>55</v>
      </c>
      <c r="E64" s="538">
        <v>30176</v>
      </c>
      <c r="F64" s="535"/>
    </row>
    <row r="65" spans="1:6">
      <c r="A65" s="535">
        <v>1</v>
      </c>
      <c r="B65" s="535">
        <v>1641</v>
      </c>
      <c r="C65" s="536" t="s">
        <v>390</v>
      </c>
      <c r="D65" s="535" t="s">
        <v>55</v>
      </c>
      <c r="E65" s="538">
        <v>30384</v>
      </c>
      <c r="F65" s="535"/>
    </row>
    <row r="66" spans="1:6">
      <c r="A66" s="535">
        <v>1</v>
      </c>
      <c r="B66" s="535">
        <v>1650</v>
      </c>
      <c r="C66" s="536" t="s">
        <v>391</v>
      </c>
      <c r="D66" s="535" t="s">
        <v>55</v>
      </c>
      <c r="E66" s="538">
        <v>30411</v>
      </c>
      <c r="F66" s="535"/>
    </row>
    <row r="67" spans="1:6">
      <c r="A67" s="535">
        <v>1</v>
      </c>
      <c r="B67" s="535">
        <v>1652</v>
      </c>
      <c r="C67" s="536" t="s">
        <v>392</v>
      </c>
      <c r="D67" s="535" t="s">
        <v>55</v>
      </c>
      <c r="E67" s="538">
        <v>30410</v>
      </c>
      <c r="F67" s="535"/>
    </row>
    <row r="68" spans="1:6">
      <c r="A68" s="535">
        <v>1</v>
      </c>
      <c r="B68" s="535">
        <v>1665</v>
      </c>
      <c r="C68" s="536" t="s">
        <v>696</v>
      </c>
      <c r="D68" s="535" t="s">
        <v>55</v>
      </c>
      <c r="E68" s="538">
        <v>31019</v>
      </c>
      <c r="F68" s="535"/>
    </row>
    <row r="69" spans="1:6">
      <c r="A69" s="535">
        <v>1</v>
      </c>
      <c r="B69" s="535">
        <v>1672</v>
      </c>
      <c r="C69" s="536" t="s">
        <v>393</v>
      </c>
      <c r="D69" s="535" t="s">
        <v>55</v>
      </c>
      <c r="E69" s="538">
        <v>31231</v>
      </c>
      <c r="F69" s="535"/>
    </row>
    <row r="70" spans="1:6">
      <c r="A70" s="535">
        <v>1</v>
      </c>
      <c r="B70" s="535">
        <v>1674</v>
      </c>
      <c r="C70" s="536" t="s">
        <v>394</v>
      </c>
      <c r="D70" s="535" t="s">
        <v>55</v>
      </c>
      <c r="E70" s="538">
        <v>31231</v>
      </c>
      <c r="F70" s="535"/>
    </row>
    <row r="71" spans="1:6">
      <c r="A71" s="535">
        <v>16</v>
      </c>
      <c r="B71" s="535">
        <v>1682</v>
      </c>
      <c r="C71" s="536" t="s">
        <v>395</v>
      </c>
      <c r="D71" s="535" t="s">
        <v>55</v>
      </c>
      <c r="E71" s="538">
        <v>31232</v>
      </c>
      <c r="F71" s="535"/>
    </row>
    <row r="72" spans="1:6">
      <c r="A72" s="535">
        <v>2</v>
      </c>
      <c r="B72" s="535">
        <v>1683</v>
      </c>
      <c r="C72" s="536" t="s">
        <v>396</v>
      </c>
      <c r="D72" s="535" t="s">
        <v>55</v>
      </c>
      <c r="E72" s="538">
        <v>31232</v>
      </c>
      <c r="F72" s="535"/>
    </row>
    <row r="73" spans="1:6">
      <c r="A73" s="535">
        <v>51</v>
      </c>
      <c r="B73" s="535">
        <v>1726</v>
      </c>
      <c r="C73" s="536" t="s">
        <v>287</v>
      </c>
      <c r="D73" s="535" t="s">
        <v>55</v>
      </c>
      <c r="E73" s="538">
        <v>32084</v>
      </c>
      <c r="F73" s="535"/>
    </row>
    <row r="74" spans="1:6">
      <c r="A74" s="535">
        <v>1</v>
      </c>
      <c r="B74" s="535">
        <v>1741</v>
      </c>
      <c r="C74" s="536" t="s">
        <v>397</v>
      </c>
      <c r="D74" s="535" t="s">
        <v>55</v>
      </c>
      <c r="E74" s="538">
        <v>32106</v>
      </c>
      <c r="F74" s="535"/>
    </row>
    <row r="75" spans="1:6">
      <c r="A75" s="535">
        <v>1</v>
      </c>
      <c r="B75" s="535">
        <v>1749</v>
      </c>
      <c r="C75" s="536" t="s">
        <v>398</v>
      </c>
      <c r="D75" s="535" t="s">
        <v>55</v>
      </c>
      <c r="E75" s="538">
        <v>32111</v>
      </c>
      <c r="F75" s="535"/>
    </row>
    <row r="76" spans="1:6">
      <c r="A76" s="535">
        <v>1</v>
      </c>
      <c r="B76" s="535">
        <v>1774</v>
      </c>
      <c r="C76" s="536" t="s">
        <v>399</v>
      </c>
      <c r="D76" s="535" t="s">
        <v>55</v>
      </c>
      <c r="E76" s="538">
        <v>32162</v>
      </c>
      <c r="F76" s="535"/>
    </row>
    <row r="77" spans="1:6">
      <c r="A77" s="535">
        <v>1</v>
      </c>
      <c r="B77" s="535">
        <v>1794</v>
      </c>
      <c r="C77" s="536" t="s">
        <v>697</v>
      </c>
      <c r="D77" s="535" t="s">
        <v>55</v>
      </c>
      <c r="E77" s="538">
        <v>32216</v>
      </c>
      <c r="F77" s="535"/>
    </row>
    <row r="78" spans="1:6">
      <c r="A78" s="535">
        <v>1</v>
      </c>
      <c r="B78" s="535">
        <v>1796</v>
      </c>
      <c r="C78" s="536" t="s">
        <v>400</v>
      </c>
      <c r="D78" s="535" t="s">
        <v>55</v>
      </c>
      <c r="E78" s="538">
        <v>32216</v>
      </c>
      <c r="F78" s="535"/>
    </row>
    <row r="79" spans="1:6">
      <c r="A79" s="535">
        <v>1</v>
      </c>
      <c r="B79" s="535">
        <v>1809</v>
      </c>
      <c r="C79" s="536" t="s">
        <v>158</v>
      </c>
      <c r="D79" s="535" t="s">
        <v>55</v>
      </c>
      <c r="E79" s="538">
        <v>32371</v>
      </c>
      <c r="F79" s="535"/>
    </row>
    <row r="80" spans="1:6">
      <c r="A80" s="535">
        <v>1</v>
      </c>
      <c r="B80" s="535">
        <v>1821</v>
      </c>
      <c r="C80" s="536" t="s">
        <v>401</v>
      </c>
      <c r="D80" s="535" t="s">
        <v>55</v>
      </c>
      <c r="E80" s="538">
        <v>32414</v>
      </c>
      <c r="F80" s="535"/>
    </row>
    <row r="81" spans="1:6">
      <c r="A81" s="535">
        <v>1</v>
      </c>
      <c r="B81" s="535">
        <v>1822</v>
      </c>
      <c r="C81" s="536" t="s">
        <v>402</v>
      </c>
      <c r="D81" s="535" t="s">
        <v>55</v>
      </c>
      <c r="E81" s="538">
        <v>32420</v>
      </c>
      <c r="F81" s="535"/>
    </row>
    <row r="82" spans="1:6">
      <c r="A82" s="535">
        <v>1</v>
      </c>
      <c r="B82" s="535">
        <v>1906</v>
      </c>
      <c r="C82" s="536" t="s">
        <v>403</v>
      </c>
      <c r="D82" s="535" t="s">
        <v>55</v>
      </c>
      <c r="E82" s="538">
        <v>32909</v>
      </c>
      <c r="F82" s="535"/>
    </row>
    <row r="83" spans="1:6">
      <c r="A83" s="535">
        <v>1</v>
      </c>
      <c r="B83" s="535">
        <v>1907</v>
      </c>
      <c r="C83" s="536" t="s">
        <v>299</v>
      </c>
      <c r="D83" s="535" t="s">
        <v>55</v>
      </c>
      <c r="E83" s="538">
        <v>32909</v>
      </c>
      <c r="F83" s="535"/>
    </row>
    <row r="84" spans="1:6">
      <c r="A84" s="535">
        <v>1</v>
      </c>
      <c r="B84" s="535">
        <v>1908</v>
      </c>
      <c r="C84" s="536" t="s">
        <v>404</v>
      </c>
      <c r="D84" s="535" t="s">
        <v>55</v>
      </c>
      <c r="E84" s="538">
        <v>32909</v>
      </c>
      <c r="F84" s="535"/>
    </row>
    <row r="85" spans="1:6">
      <c r="A85" s="535">
        <v>1</v>
      </c>
      <c r="B85" s="535">
        <v>1909</v>
      </c>
      <c r="C85" s="536" t="s">
        <v>405</v>
      </c>
      <c r="D85" s="535" t="s">
        <v>55</v>
      </c>
      <c r="E85" s="538">
        <v>32909</v>
      </c>
      <c r="F85" s="535"/>
    </row>
    <row r="86" spans="1:6">
      <c r="A86" s="535">
        <v>14</v>
      </c>
      <c r="B86" s="535">
        <v>1916</v>
      </c>
      <c r="C86" s="536" t="s">
        <v>406</v>
      </c>
      <c r="D86" s="535" t="s">
        <v>55</v>
      </c>
      <c r="E86" s="538">
        <v>32948</v>
      </c>
      <c r="F86" s="535"/>
    </row>
    <row r="87" spans="1:6">
      <c r="A87" s="535">
        <v>1</v>
      </c>
      <c r="B87" s="535">
        <v>1921</v>
      </c>
      <c r="C87" s="536" t="s">
        <v>407</v>
      </c>
      <c r="D87" s="535" t="s">
        <v>55</v>
      </c>
      <c r="E87" s="538">
        <v>33390</v>
      </c>
      <c r="F87" s="535"/>
    </row>
    <row r="88" spans="1:6">
      <c r="A88" s="535">
        <v>1</v>
      </c>
      <c r="B88" s="535">
        <v>1924</v>
      </c>
      <c r="C88" s="536" t="s">
        <v>159</v>
      </c>
      <c r="D88" s="535" t="s">
        <v>55</v>
      </c>
      <c r="E88" s="538">
        <v>33390</v>
      </c>
      <c r="F88" s="535"/>
    </row>
    <row r="89" spans="1:6">
      <c r="A89" s="535">
        <v>1</v>
      </c>
      <c r="B89" s="535">
        <v>1927</v>
      </c>
      <c r="C89" s="536" t="s">
        <v>135</v>
      </c>
      <c r="D89" s="535" t="s">
        <v>55</v>
      </c>
      <c r="E89" s="538">
        <v>33390</v>
      </c>
      <c r="F89" s="535"/>
    </row>
    <row r="90" spans="1:6">
      <c r="A90" s="535">
        <v>1</v>
      </c>
      <c r="B90" s="535">
        <v>1932</v>
      </c>
      <c r="C90" s="536" t="s">
        <v>698</v>
      </c>
      <c r="D90" s="535" t="s">
        <v>55</v>
      </c>
      <c r="E90" s="538">
        <v>33390</v>
      </c>
      <c r="F90" s="535"/>
    </row>
    <row r="91" spans="1:6">
      <c r="A91" s="535">
        <v>1</v>
      </c>
      <c r="B91" s="535">
        <v>1937</v>
      </c>
      <c r="C91" s="536" t="s">
        <v>408</v>
      </c>
      <c r="D91" s="535" t="s">
        <v>55</v>
      </c>
      <c r="E91" s="538">
        <v>33390</v>
      </c>
      <c r="F91" s="535"/>
    </row>
    <row r="92" spans="1:6">
      <c r="A92" s="535">
        <v>1</v>
      </c>
      <c r="B92" s="535">
        <v>1980</v>
      </c>
      <c r="C92" s="536" t="s">
        <v>78</v>
      </c>
      <c r="D92" s="535" t="s">
        <v>55</v>
      </c>
      <c r="E92" s="538">
        <v>33390</v>
      </c>
      <c r="F92" s="535"/>
    </row>
    <row r="93" spans="1:6">
      <c r="A93" s="535">
        <v>1</v>
      </c>
      <c r="B93" s="535">
        <v>1988</v>
      </c>
      <c r="C93" s="536" t="s">
        <v>409</v>
      </c>
      <c r="D93" s="535" t="s">
        <v>55</v>
      </c>
      <c r="E93" s="538">
        <v>33390</v>
      </c>
      <c r="F93" s="535"/>
    </row>
    <row r="94" spans="1:6">
      <c r="A94" s="535">
        <v>1</v>
      </c>
      <c r="B94" s="535">
        <v>1994</v>
      </c>
      <c r="C94" s="536" t="s">
        <v>268</v>
      </c>
      <c r="D94" s="535" t="s">
        <v>55</v>
      </c>
      <c r="E94" s="538">
        <v>33390</v>
      </c>
      <c r="F94" s="535"/>
    </row>
    <row r="95" spans="1:6">
      <c r="A95" s="535">
        <v>1</v>
      </c>
      <c r="B95" s="535">
        <v>1999</v>
      </c>
      <c r="C95" s="536" t="s">
        <v>410</v>
      </c>
      <c r="D95" s="535" t="s">
        <v>55</v>
      </c>
      <c r="E95" s="538">
        <v>33390</v>
      </c>
      <c r="F95" s="535"/>
    </row>
    <row r="96" spans="1:6">
      <c r="A96" s="535">
        <v>1</v>
      </c>
      <c r="B96" s="535">
        <v>2008</v>
      </c>
      <c r="C96" s="536" t="s">
        <v>411</v>
      </c>
      <c r="D96" s="535" t="s">
        <v>55</v>
      </c>
      <c r="E96" s="538">
        <v>33590</v>
      </c>
      <c r="F96" s="535"/>
    </row>
    <row r="97" spans="1:6">
      <c r="A97" s="535">
        <v>1</v>
      </c>
      <c r="B97" s="535">
        <v>2014</v>
      </c>
      <c r="C97" s="536" t="s">
        <v>412</v>
      </c>
      <c r="D97" s="535" t="s">
        <v>55</v>
      </c>
      <c r="E97" s="538">
        <v>33590</v>
      </c>
      <c r="F97" s="535"/>
    </row>
    <row r="98" spans="1:6">
      <c r="A98" s="535">
        <v>1</v>
      </c>
      <c r="B98" s="535">
        <v>2015</v>
      </c>
      <c r="C98" s="536" t="s">
        <v>413</v>
      </c>
      <c r="D98" s="535" t="s">
        <v>55</v>
      </c>
      <c r="E98" s="538">
        <v>33590</v>
      </c>
      <c r="F98" s="535"/>
    </row>
    <row r="99" spans="1:6">
      <c r="A99" s="535">
        <v>1</v>
      </c>
      <c r="B99" s="535">
        <v>2019</v>
      </c>
      <c r="C99" s="536" t="s">
        <v>414</v>
      </c>
      <c r="D99" s="535" t="s">
        <v>55</v>
      </c>
      <c r="E99" s="538">
        <v>33605</v>
      </c>
      <c r="F99" s="535"/>
    </row>
    <row r="100" spans="1:6">
      <c r="A100" s="535">
        <v>1</v>
      </c>
      <c r="B100" s="535">
        <v>2038</v>
      </c>
      <c r="C100" s="536" t="s">
        <v>191</v>
      </c>
      <c r="D100" s="535" t="s">
        <v>55</v>
      </c>
      <c r="E100" s="538">
        <v>33605</v>
      </c>
      <c r="F100" s="535"/>
    </row>
    <row r="101" spans="1:6">
      <c r="A101" s="535">
        <v>1</v>
      </c>
      <c r="B101" s="535">
        <v>2043</v>
      </c>
      <c r="C101" s="536" t="s">
        <v>415</v>
      </c>
      <c r="D101" s="535" t="s">
        <v>55</v>
      </c>
      <c r="E101" s="538">
        <v>33605</v>
      </c>
      <c r="F101" s="535"/>
    </row>
    <row r="102" spans="1:6">
      <c r="A102" s="535">
        <v>1</v>
      </c>
      <c r="B102" s="535">
        <v>2052</v>
      </c>
      <c r="C102" s="536" t="s">
        <v>416</v>
      </c>
      <c r="D102" s="535" t="s">
        <v>55</v>
      </c>
      <c r="E102" s="538">
        <v>33613</v>
      </c>
      <c r="F102" s="535"/>
    </row>
    <row r="103" spans="1:6">
      <c r="A103" s="535">
        <v>1</v>
      </c>
      <c r="B103" s="535">
        <v>2063</v>
      </c>
      <c r="C103" s="536" t="s">
        <v>417</v>
      </c>
      <c r="D103" s="535" t="s">
        <v>55</v>
      </c>
      <c r="E103" s="538">
        <v>31959</v>
      </c>
      <c r="F103" s="535"/>
    </row>
    <row r="104" spans="1:6">
      <c r="A104" s="535">
        <v>1</v>
      </c>
      <c r="B104" s="535">
        <v>2065</v>
      </c>
      <c r="C104" s="536" t="s">
        <v>699</v>
      </c>
      <c r="D104" s="535" t="s">
        <v>55</v>
      </c>
      <c r="E104" s="538">
        <v>32174</v>
      </c>
      <c r="F104" s="535"/>
    </row>
    <row r="105" spans="1:6">
      <c r="A105" s="535">
        <v>1</v>
      </c>
      <c r="B105" s="535">
        <v>2069</v>
      </c>
      <c r="C105" s="536" t="s">
        <v>198</v>
      </c>
      <c r="D105" s="535" t="s">
        <v>55</v>
      </c>
      <c r="E105" s="538">
        <v>33169</v>
      </c>
      <c r="F105" s="535"/>
    </row>
    <row r="106" spans="1:6">
      <c r="A106" s="535">
        <v>1</v>
      </c>
      <c r="B106" s="535">
        <v>2079</v>
      </c>
      <c r="C106" s="536" t="s">
        <v>418</v>
      </c>
      <c r="D106" s="535" t="s">
        <v>55</v>
      </c>
      <c r="E106" s="538">
        <v>35163</v>
      </c>
      <c r="F106" s="535"/>
    </row>
    <row r="107" spans="1:6">
      <c r="A107" s="535">
        <v>1</v>
      </c>
      <c r="B107" s="535">
        <v>2086</v>
      </c>
      <c r="C107" s="536" t="s">
        <v>231</v>
      </c>
      <c r="D107" s="535" t="s">
        <v>55</v>
      </c>
      <c r="E107" s="538">
        <v>35163</v>
      </c>
      <c r="F107" s="535"/>
    </row>
    <row r="108" spans="1:6">
      <c r="A108" s="535">
        <v>1</v>
      </c>
      <c r="B108" s="535">
        <v>2092</v>
      </c>
      <c r="C108" s="536" t="s">
        <v>160</v>
      </c>
      <c r="D108" s="535" t="s">
        <v>55</v>
      </c>
      <c r="E108" s="538">
        <v>35163</v>
      </c>
      <c r="F108" s="535"/>
    </row>
    <row r="109" spans="1:6">
      <c r="A109" s="535">
        <v>1</v>
      </c>
      <c r="B109" s="535">
        <v>2093</v>
      </c>
      <c r="C109" s="536" t="s">
        <v>419</v>
      </c>
      <c r="D109" s="535" t="s">
        <v>55</v>
      </c>
      <c r="E109" s="538">
        <v>35163</v>
      </c>
      <c r="F109" s="535"/>
    </row>
    <row r="110" spans="1:6">
      <c r="A110" s="535">
        <v>2</v>
      </c>
      <c r="B110" s="535">
        <v>2096</v>
      </c>
      <c r="C110" s="536" t="s">
        <v>420</v>
      </c>
      <c r="D110" s="535" t="s">
        <v>55</v>
      </c>
      <c r="E110" s="538">
        <v>35170</v>
      </c>
      <c r="F110" s="535"/>
    </row>
    <row r="111" spans="1:6">
      <c r="A111" s="535">
        <v>1</v>
      </c>
      <c r="B111" s="535">
        <v>2101</v>
      </c>
      <c r="C111" s="536" t="s">
        <v>421</v>
      </c>
      <c r="D111" s="535" t="s">
        <v>55</v>
      </c>
      <c r="E111" s="538">
        <v>35289</v>
      </c>
      <c r="F111" s="535"/>
    </row>
    <row r="112" spans="1:6">
      <c r="A112" s="535">
        <v>16</v>
      </c>
      <c r="B112" s="535">
        <v>2115</v>
      </c>
      <c r="C112" s="536" t="s">
        <v>422</v>
      </c>
      <c r="D112" s="535" t="s">
        <v>55</v>
      </c>
      <c r="E112" s="538">
        <v>35521</v>
      </c>
      <c r="F112" s="535"/>
    </row>
    <row r="113" spans="1:6">
      <c r="A113" s="535">
        <v>1</v>
      </c>
      <c r="B113" s="535">
        <v>2117</v>
      </c>
      <c r="C113" s="536" t="s">
        <v>423</v>
      </c>
      <c r="D113" s="535" t="s">
        <v>55</v>
      </c>
      <c r="E113" s="538">
        <v>35535</v>
      </c>
      <c r="F113" s="535"/>
    </row>
    <row r="114" spans="1:6">
      <c r="A114" s="535">
        <v>1</v>
      </c>
      <c r="B114" s="535">
        <v>2120</v>
      </c>
      <c r="C114" s="536" t="s">
        <v>147</v>
      </c>
      <c r="D114" s="535" t="s">
        <v>55</v>
      </c>
      <c r="E114" s="538">
        <v>35565</v>
      </c>
      <c r="F114" s="535"/>
    </row>
    <row r="115" spans="1:6">
      <c r="A115" s="535">
        <v>1</v>
      </c>
      <c r="B115" s="535">
        <v>2121</v>
      </c>
      <c r="C115" s="536" t="s">
        <v>424</v>
      </c>
      <c r="D115" s="535" t="s">
        <v>55</v>
      </c>
      <c r="E115" s="538">
        <v>35583</v>
      </c>
      <c r="F115" s="535"/>
    </row>
    <row r="116" spans="1:6">
      <c r="A116" s="535">
        <v>1</v>
      </c>
      <c r="B116" s="535">
        <v>2122</v>
      </c>
      <c r="C116" s="536" t="s">
        <v>425</v>
      </c>
      <c r="D116" s="535" t="s">
        <v>55</v>
      </c>
      <c r="E116" s="538">
        <v>35583</v>
      </c>
      <c r="F116" s="535"/>
    </row>
    <row r="117" spans="1:6">
      <c r="A117" s="535">
        <v>10</v>
      </c>
      <c r="B117" s="535">
        <v>2124</v>
      </c>
      <c r="C117" s="536" t="s">
        <v>426</v>
      </c>
      <c r="D117" s="535" t="s">
        <v>55</v>
      </c>
      <c r="E117" s="538">
        <v>35597</v>
      </c>
      <c r="F117" s="535"/>
    </row>
    <row r="118" spans="1:6">
      <c r="A118" s="535">
        <v>1</v>
      </c>
      <c r="B118" s="535">
        <v>2125</v>
      </c>
      <c r="C118" s="536" t="s">
        <v>267</v>
      </c>
      <c r="D118" s="535" t="s">
        <v>55</v>
      </c>
      <c r="E118" s="538">
        <v>35613</v>
      </c>
      <c r="F118" s="535"/>
    </row>
    <row r="119" spans="1:6">
      <c r="A119" s="535">
        <v>1</v>
      </c>
      <c r="B119" s="535">
        <v>2126</v>
      </c>
      <c r="C119" s="536" t="s">
        <v>427</v>
      </c>
      <c r="D119" s="535" t="s">
        <v>55</v>
      </c>
      <c r="E119" s="538">
        <v>35613</v>
      </c>
      <c r="F119" s="535"/>
    </row>
    <row r="120" spans="1:6">
      <c r="A120" s="535">
        <v>1</v>
      </c>
      <c r="B120" s="535">
        <v>2128</v>
      </c>
      <c r="C120" s="536" t="s">
        <v>200</v>
      </c>
      <c r="D120" s="535" t="s">
        <v>55</v>
      </c>
      <c r="E120" s="538">
        <v>35626</v>
      </c>
      <c r="F120" s="535"/>
    </row>
    <row r="121" spans="1:6">
      <c r="A121" s="535">
        <v>1</v>
      </c>
      <c r="B121" s="535">
        <v>2129</v>
      </c>
      <c r="C121" s="536" t="s">
        <v>428</v>
      </c>
      <c r="D121" s="535" t="s">
        <v>55</v>
      </c>
      <c r="E121" s="538">
        <v>35626</v>
      </c>
      <c r="F121" s="535"/>
    </row>
    <row r="122" spans="1:6">
      <c r="A122" s="535">
        <v>1</v>
      </c>
      <c r="B122" s="535">
        <v>2130</v>
      </c>
      <c r="C122" s="536" t="s">
        <v>429</v>
      </c>
      <c r="D122" s="535" t="s">
        <v>55</v>
      </c>
      <c r="E122" s="538">
        <v>35626</v>
      </c>
      <c r="F122" s="535"/>
    </row>
    <row r="123" spans="1:6">
      <c r="A123" s="535">
        <v>1</v>
      </c>
      <c r="B123" s="535">
        <v>2131</v>
      </c>
      <c r="C123" s="536" t="s">
        <v>430</v>
      </c>
      <c r="D123" s="535" t="s">
        <v>55</v>
      </c>
      <c r="E123" s="538">
        <v>35626</v>
      </c>
      <c r="F123" s="535"/>
    </row>
    <row r="124" spans="1:6">
      <c r="A124" s="535">
        <v>1</v>
      </c>
      <c r="B124" s="535">
        <v>2134</v>
      </c>
      <c r="C124" s="536" t="s">
        <v>431</v>
      </c>
      <c r="D124" s="535" t="s">
        <v>55</v>
      </c>
      <c r="E124" s="538">
        <v>35628</v>
      </c>
      <c r="F124" s="535"/>
    </row>
    <row r="125" spans="1:6">
      <c r="A125" s="535">
        <v>1</v>
      </c>
      <c r="B125" s="535">
        <v>2136</v>
      </c>
      <c r="C125" s="536" t="s">
        <v>149</v>
      </c>
      <c r="D125" s="535" t="s">
        <v>55</v>
      </c>
      <c r="E125" s="538">
        <v>35643</v>
      </c>
      <c r="F125" s="535"/>
    </row>
    <row r="126" spans="1:6">
      <c r="A126" s="535">
        <v>1</v>
      </c>
      <c r="B126" s="535">
        <v>2137</v>
      </c>
      <c r="C126" s="536" t="s">
        <v>161</v>
      </c>
      <c r="D126" s="535" t="s">
        <v>55</v>
      </c>
      <c r="E126" s="538">
        <v>35643</v>
      </c>
      <c r="F126" s="535"/>
    </row>
    <row r="127" spans="1:6">
      <c r="A127" s="535">
        <v>1</v>
      </c>
      <c r="B127" s="535">
        <v>2140</v>
      </c>
      <c r="C127" s="536" t="s">
        <v>700</v>
      </c>
      <c r="D127" s="535" t="s">
        <v>55</v>
      </c>
      <c r="E127" s="538">
        <v>35643</v>
      </c>
      <c r="F127" s="535"/>
    </row>
    <row r="128" spans="1:6">
      <c r="A128" s="535">
        <v>1</v>
      </c>
      <c r="B128" s="535">
        <v>2142</v>
      </c>
      <c r="C128" s="536" t="s">
        <v>432</v>
      </c>
      <c r="D128" s="535" t="s">
        <v>55</v>
      </c>
      <c r="E128" s="538">
        <v>35765</v>
      </c>
      <c r="F128" s="535"/>
    </row>
    <row r="129" spans="1:6">
      <c r="A129" s="535">
        <v>1</v>
      </c>
      <c r="B129" s="535">
        <v>2143</v>
      </c>
      <c r="C129" s="536" t="s">
        <v>701</v>
      </c>
      <c r="D129" s="535" t="s">
        <v>55</v>
      </c>
      <c r="E129" s="538">
        <v>35765</v>
      </c>
      <c r="F129" s="535"/>
    </row>
    <row r="130" spans="1:6">
      <c r="A130" s="535">
        <v>1</v>
      </c>
      <c r="B130" s="535">
        <v>2145</v>
      </c>
      <c r="C130" s="536" t="s">
        <v>433</v>
      </c>
      <c r="D130" s="535" t="s">
        <v>55</v>
      </c>
      <c r="E130" s="538">
        <v>35765</v>
      </c>
      <c r="F130" s="535"/>
    </row>
    <row r="131" spans="1:6">
      <c r="A131" s="535">
        <v>1</v>
      </c>
      <c r="B131" s="535">
        <v>2146</v>
      </c>
      <c r="C131" s="536" t="s">
        <v>434</v>
      </c>
      <c r="D131" s="535" t="s">
        <v>55</v>
      </c>
      <c r="E131" s="538">
        <v>35765</v>
      </c>
      <c r="F131" s="535"/>
    </row>
    <row r="132" spans="1:6">
      <c r="A132" s="535">
        <v>1</v>
      </c>
      <c r="B132" s="535">
        <v>2149</v>
      </c>
      <c r="C132" s="536" t="s">
        <v>435</v>
      </c>
      <c r="D132" s="535" t="s">
        <v>55</v>
      </c>
      <c r="E132" s="538">
        <v>35765</v>
      </c>
      <c r="F132" s="535"/>
    </row>
    <row r="133" spans="1:6">
      <c r="A133" s="535">
        <v>14</v>
      </c>
      <c r="B133" s="535">
        <v>2151</v>
      </c>
      <c r="C133" s="536" t="s">
        <v>436</v>
      </c>
      <c r="D133" s="535" t="s">
        <v>55</v>
      </c>
      <c r="E133" s="538">
        <v>35765</v>
      </c>
      <c r="F133" s="535"/>
    </row>
    <row r="134" spans="1:6">
      <c r="A134" s="535">
        <v>1</v>
      </c>
      <c r="B134" s="535">
        <v>2153</v>
      </c>
      <c r="C134" s="536" t="s">
        <v>437</v>
      </c>
      <c r="D134" s="535" t="s">
        <v>55</v>
      </c>
      <c r="E134" s="538">
        <v>35765</v>
      </c>
      <c r="F134" s="535"/>
    </row>
    <row r="135" spans="1:6">
      <c r="A135" s="535">
        <v>1</v>
      </c>
      <c r="B135" s="535">
        <v>2156</v>
      </c>
      <c r="C135" s="536" t="s">
        <v>438</v>
      </c>
      <c r="D135" s="535" t="s">
        <v>55</v>
      </c>
      <c r="E135" s="538">
        <v>35800</v>
      </c>
      <c r="F135" s="535"/>
    </row>
    <row r="136" spans="1:6">
      <c r="A136" s="535">
        <v>1</v>
      </c>
      <c r="B136" s="535">
        <v>2159</v>
      </c>
      <c r="C136" s="536" t="s">
        <v>164</v>
      </c>
      <c r="D136" s="535" t="s">
        <v>55</v>
      </c>
      <c r="E136" s="538">
        <v>35836</v>
      </c>
      <c r="F136" s="535"/>
    </row>
    <row r="137" spans="1:6">
      <c r="A137" s="535">
        <v>1</v>
      </c>
      <c r="B137" s="535">
        <v>2161</v>
      </c>
      <c r="C137" s="536" t="s">
        <v>439</v>
      </c>
      <c r="D137" s="535" t="s">
        <v>55</v>
      </c>
      <c r="E137" s="538">
        <v>35836</v>
      </c>
      <c r="F137" s="535"/>
    </row>
    <row r="138" spans="1:6">
      <c r="A138" s="535">
        <v>1</v>
      </c>
      <c r="B138" s="535">
        <v>2181</v>
      </c>
      <c r="C138" s="536" t="s">
        <v>165</v>
      </c>
      <c r="D138" s="535" t="s">
        <v>55</v>
      </c>
      <c r="E138" s="538">
        <v>36069</v>
      </c>
      <c r="F138" s="535"/>
    </row>
    <row r="139" spans="1:6">
      <c r="A139" s="535">
        <v>1</v>
      </c>
      <c r="B139" s="535">
        <v>2330</v>
      </c>
      <c r="C139" s="536" t="s">
        <v>209</v>
      </c>
      <c r="D139" s="535" t="s">
        <v>55</v>
      </c>
      <c r="E139" s="538">
        <v>39286</v>
      </c>
      <c r="F139" s="535"/>
    </row>
    <row r="140" spans="1:6">
      <c r="A140" s="535">
        <v>1</v>
      </c>
      <c r="B140" s="535">
        <v>2337</v>
      </c>
      <c r="C140" s="536" t="s">
        <v>440</v>
      </c>
      <c r="D140" s="535" t="s">
        <v>55</v>
      </c>
      <c r="E140" s="538">
        <v>39302</v>
      </c>
      <c r="F140" s="535"/>
    </row>
    <row r="141" spans="1:6">
      <c r="A141" s="535">
        <v>1</v>
      </c>
      <c r="B141" s="535">
        <v>2339</v>
      </c>
      <c r="C141" s="536" t="s">
        <v>167</v>
      </c>
      <c r="D141" s="535" t="s">
        <v>55</v>
      </c>
      <c r="E141" s="538">
        <v>39302</v>
      </c>
      <c r="F141" s="535"/>
    </row>
    <row r="142" spans="1:6">
      <c r="A142" s="535">
        <v>1</v>
      </c>
      <c r="B142" s="535">
        <v>2342</v>
      </c>
      <c r="C142" s="536" t="s">
        <v>168</v>
      </c>
      <c r="D142" s="535" t="s">
        <v>55</v>
      </c>
      <c r="E142" s="538">
        <v>39302</v>
      </c>
      <c r="F142" s="535"/>
    </row>
    <row r="143" spans="1:6">
      <c r="A143" s="535">
        <v>1</v>
      </c>
      <c r="B143" s="535">
        <v>2343</v>
      </c>
      <c r="C143" s="536" t="s">
        <v>169</v>
      </c>
      <c r="D143" s="535" t="s">
        <v>55</v>
      </c>
      <c r="E143" s="538">
        <v>39302</v>
      </c>
      <c r="F143" s="535"/>
    </row>
    <row r="144" spans="1:6">
      <c r="A144" s="535">
        <v>1</v>
      </c>
      <c r="B144" s="535">
        <v>2344</v>
      </c>
      <c r="C144" s="536" t="s">
        <v>84</v>
      </c>
      <c r="D144" s="535" t="s">
        <v>55</v>
      </c>
      <c r="E144" s="538">
        <v>39302</v>
      </c>
      <c r="F144" s="535"/>
    </row>
    <row r="145" spans="1:6">
      <c r="A145" s="535">
        <v>1</v>
      </c>
      <c r="B145" s="535">
        <v>2351</v>
      </c>
      <c r="C145" s="536" t="s">
        <v>441</v>
      </c>
      <c r="D145" s="535" t="s">
        <v>55</v>
      </c>
      <c r="E145" s="538">
        <v>39310</v>
      </c>
      <c r="F145" s="535"/>
    </row>
    <row r="146" spans="1:6">
      <c r="A146" s="535">
        <v>1</v>
      </c>
      <c r="B146" s="535">
        <v>2363</v>
      </c>
      <c r="C146" s="536" t="s">
        <v>442</v>
      </c>
      <c r="D146" s="535" t="s">
        <v>55</v>
      </c>
      <c r="E146" s="538">
        <v>39310</v>
      </c>
      <c r="F146" s="535"/>
    </row>
    <row r="147" spans="1:6">
      <c r="A147" s="535">
        <v>1</v>
      </c>
      <c r="B147" s="535">
        <v>2367</v>
      </c>
      <c r="C147" s="536" t="s">
        <v>443</v>
      </c>
      <c r="D147" s="535" t="s">
        <v>55</v>
      </c>
      <c r="E147" s="538">
        <v>39310</v>
      </c>
      <c r="F147" s="535"/>
    </row>
    <row r="148" spans="1:6">
      <c r="A148" s="535">
        <v>1</v>
      </c>
      <c r="B148" s="535">
        <v>2371</v>
      </c>
      <c r="C148" s="536" t="s">
        <v>444</v>
      </c>
      <c r="D148" s="535" t="s">
        <v>55</v>
      </c>
      <c r="E148" s="538">
        <v>39310</v>
      </c>
      <c r="F148" s="535"/>
    </row>
    <row r="149" spans="1:6">
      <c r="A149" s="535">
        <v>1</v>
      </c>
      <c r="B149" s="535">
        <v>2382</v>
      </c>
      <c r="C149" s="536" t="s">
        <v>87</v>
      </c>
      <c r="D149" s="535" t="s">
        <v>55</v>
      </c>
      <c r="E149" s="538">
        <v>39342</v>
      </c>
      <c r="F149" s="535"/>
    </row>
    <row r="150" spans="1:6">
      <c r="A150" s="535">
        <v>1</v>
      </c>
      <c r="B150" s="535">
        <v>2384</v>
      </c>
      <c r="C150" s="536" t="s">
        <v>445</v>
      </c>
      <c r="D150" s="535" t="s">
        <v>55</v>
      </c>
      <c r="E150" s="538">
        <v>39342</v>
      </c>
      <c r="F150" s="535"/>
    </row>
    <row r="151" spans="1:6">
      <c r="A151" s="535">
        <v>1</v>
      </c>
      <c r="B151" s="535">
        <v>2392</v>
      </c>
      <c r="C151" s="536" t="s">
        <v>138</v>
      </c>
      <c r="D151" s="535" t="s">
        <v>55</v>
      </c>
      <c r="E151" s="538">
        <v>39342</v>
      </c>
      <c r="F151" s="535"/>
    </row>
    <row r="152" spans="1:6">
      <c r="A152" s="535">
        <v>1</v>
      </c>
      <c r="B152" s="535">
        <v>2403</v>
      </c>
      <c r="C152" s="536" t="s">
        <v>270</v>
      </c>
      <c r="D152" s="535" t="s">
        <v>55</v>
      </c>
      <c r="E152" s="538">
        <v>39349</v>
      </c>
      <c r="F152" s="535"/>
    </row>
    <row r="153" spans="1:6">
      <c r="A153" s="535">
        <v>1</v>
      </c>
      <c r="B153" s="535">
        <v>2406</v>
      </c>
      <c r="C153" s="536" t="s">
        <v>446</v>
      </c>
      <c r="D153" s="535" t="s">
        <v>55</v>
      </c>
      <c r="E153" s="538">
        <v>39349</v>
      </c>
      <c r="F153" s="535"/>
    </row>
    <row r="154" spans="1:6">
      <c r="A154" s="535">
        <v>1</v>
      </c>
      <c r="B154" s="535">
        <v>2414</v>
      </c>
      <c r="C154" s="536" t="s">
        <v>447</v>
      </c>
      <c r="D154" s="535" t="s">
        <v>55</v>
      </c>
      <c r="E154" s="538">
        <v>39349</v>
      </c>
      <c r="F154" s="535"/>
    </row>
    <row r="155" spans="1:6">
      <c r="A155" s="535">
        <v>1</v>
      </c>
      <c r="B155" s="535">
        <v>2415</v>
      </c>
      <c r="C155" s="536" t="s">
        <v>702</v>
      </c>
      <c r="D155" s="535" t="s">
        <v>55</v>
      </c>
      <c r="E155" s="538">
        <v>39349</v>
      </c>
      <c r="F155" s="535"/>
    </row>
    <row r="156" spans="1:6">
      <c r="A156" s="535">
        <v>1</v>
      </c>
      <c r="B156" s="535">
        <v>2417</v>
      </c>
      <c r="C156" s="536" t="s">
        <v>703</v>
      </c>
      <c r="D156" s="535" t="s">
        <v>55</v>
      </c>
      <c r="E156" s="538">
        <v>39349</v>
      </c>
      <c r="F156" s="535"/>
    </row>
    <row r="157" spans="1:6">
      <c r="A157" s="535">
        <v>1</v>
      </c>
      <c r="B157" s="535">
        <v>2420</v>
      </c>
      <c r="C157" s="536" t="s">
        <v>172</v>
      </c>
      <c r="D157" s="535" t="s">
        <v>55</v>
      </c>
      <c r="E157" s="538">
        <v>39356</v>
      </c>
      <c r="F157" s="535"/>
    </row>
    <row r="158" spans="1:6">
      <c r="A158" s="535">
        <v>1</v>
      </c>
      <c r="B158" s="535">
        <v>2421</v>
      </c>
      <c r="C158" s="536" t="s">
        <v>266</v>
      </c>
      <c r="D158" s="535" t="s">
        <v>55</v>
      </c>
      <c r="E158" s="538">
        <v>39370</v>
      </c>
      <c r="F158" s="535"/>
    </row>
    <row r="159" spans="1:6">
      <c r="A159" s="535">
        <v>1</v>
      </c>
      <c r="B159" s="535">
        <v>2437</v>
      </c>
      <c r="C159" s="536" t="s">
        <v>448</v>
      </c>
      <c r="D159" s="535" t="s">
        <v>55</v>
      </c>
      <c r="E159" s="538">
        <v>39371</v>
      </c>
      <c r="F159" s="535"/>
    </row>
    <row r="160" spans="1:6">
      <c r="A160" s="535">
        <v>1</v>
      </c>
      <c r="B160" s="535">
        <v>2440</v>
      </c>
      <c r="C160" s="536" t="s">
        <v>449</v>
      </c>
      <c r="D160" s="535" t="s">
        <v>55</v>
      </c>
      <c r="E160" s="538">
        <v>39371</v>
      </c>
      <c r="F160" s="535"/>
    </row>
    <row r="161" spans="1:6">
      <c r="A161" s="535">
        <v>1</v>
      </c>
      <c r="B161" s="535">
        <v>2441</v>
      </c>
      <c r="C161" s="536" t="s">
        <v>450</v>
      </c>
      <c r="D161" s="535" t="s">
        <v>55</v>
      </c>
      <c r="E161" s="538">
        <v>39371</v>
      </c>
      <c r="F161" s="535"/>
    </row>
    <row r="162" spans="1:6">
      <c r="A162" s="535">
        <v>1</v>
      </c>
      <c r="B162" s="535">
        <v>2443</v>
      </c>
      <c r="C162" s="536" t="s">
        <v>451</v>
      </c>
      <c r="D162" s="535" t="s">
        <v>55</v>
      </c>
      <c r="E162" s="538">
        <v>39371</v>
      </c>
      <c r="F162" s="535"/>
    </row>
    <row r="163" spans="1:6">
      <c r="A163" s="535">
        <v>1</v>
      </c>
      <c r="B163" s="535">
        <v>2448</v>
      </c>
      <c r="C163" s="536" t="s">
        <v>269</v>
      </c>
      <c r="D163" s="535" t="s">
        <v>55</v>
      </c>
      <c r="E163" s="538">
        <v>39371</v>
      </c>
      <c r="F163" s="535"/>
    </row>
    <row r="164" spans="1:6">
      <c r="A164" s="535">
        <v>1</v>
      </c>
      <c r="B164" s="535">
        <v>2451</v>
      </c>
      <c r="C164" s="536" t="s">
        <v>704</v>
      </c>
      <c r="D164" s="535" t="s">
        <v>55</v>
      </c>
      <c r="E164" s="538">
        <v>39371</v>
      </c>
      <c r="F164" s="535"/>
    </row>
    <row r="165" spans="1:6">
      <c r="A165" s="535">
        <v>1</v>
      </c>
      <c r="B165" s="535">
        <v>2460</v>
      </c>
      <c r="C165" s="536" t="s">
        <v>453</v>
      </c>
      <c r="D165" s="535" t="s">
        <v>55</v>
      </c>
      <c r="E165" s="538">
        <v>39371</v>
      </c>
      <c r="F165" s="535"/>
    </row>
    <row r="166" spans="1:6">
      <c r="A166" s="535">
        <v>1</v>
      </c>
      <c r="B166" s="535">
        <v>2468</v>
      </c>
      <c r="C166" s="536" t="s">
        <v>455</v>
      </c>
      <c r="D166" s="535" t="s">
        <v>55</v>
      </c>
      <c r="E166" s="538">
        <v>39485</v>
      </c>
      <c r="F166" s="535"/>
    </row>
    <row r="167" spans="1:6">
      <c r="A167" s="535">
        <v>1</v>
      </c>
      <c r="B167" s="535">
        <v>2474</v>
      </c>
      <c r="C167" s="536" t="s">
        <v>81</v>
      </c>
      <c r="D167" s="535" t="s">
        <v>55</v>
      </c>
      <c r="E167" s="538">
        <v>39491</v>
      </c>
      <c r="F167" s="535"/>
    </row>
    <row r="168" spans="1:6">
      <c r="A168" s="535">
        <v>50</v>
      </c>
      <c r="B168" s="535">
        <v>2478</v>
      </c>
      <c r="C168" s="536" t="s">
        <v>289</v>
      </c>
      <c r="D168" s="535" t="s">
        <v>55</v>
      </c>
      <c r="E168" s="538">
        <v>39524</v>
      </c>
      <c r="F168" s="535"/>
    </row>
    <row r="169" spans="1:6">
      <c r="A169" s="535">
        <v>20</v>
      </c>
      <c r="B169" s="535">
        <v>2481</v>
      </c>
      <c r="C169" s="536" t="s">
        <v>456</v>
      </c>
      <c r="D169" s="535" t="s">
        <v>55</v>
      </c>
      <c r="E169" s="538">
        <v>39524</v>
      </c>
      <c r="F169" s="535"/>
    </row>
    <row r="170" spans="1:6">
      <c r="A170" s="535">
        <v>39</v>
      </c>
      <c r="B170" s="535">
        <v>2484</v>
      </c>
      <c r="C170" s="536" t="s">
        <v>279</v>
      </c>
      <c r="D170" s="535" t="s">
        <v>55</v>
      </c>
      <c r="E170" s="538">
        <v>39524</v>
      </c>
      <c r="F170" s="535"/>
    </row>
    <row r="171" spans="1:6">
      <c r="A171" s="535">
        <v>1</v>
      </c>
      <c r="B171" s="535">
        <v>2490</v>
      </c>
      <c r="C171" s="536" t="s">
        <v>336</v>
      </c>
      <c r="D171" s="535" t="s">
        <v>55</v>
      </c>
      <c r="E171" s="538">
        <v>39524</v>
      </c>
      <c r="F171" s="535"/>
    </row>
    <row r="172" spans="1:6">
      <c r="A172" s="535">
        <v>1</v>
      </c>
      <c r="B172" s="535">
        <v>2493</v>
      </c>
      <c r="C172" s="536" t="s">
        <v>173</v>
      </c>
      <c r="D172" s="535" t="s">
        <v>55</v>
      </c>
      <c r="E172" s="538">
        <v>39539</v>
      </c>
      <c r="F172" s="535"/>
    </row>
    <row r="173" spans="1:6">
      <c r="A173" s="535">
        <v>1</v>
      </c>
      <c r="B173" s="535">
        <v>2498</v>
      </c>
      <c r="C173" s="536" t="s">
        <v>457</v>
      </c>
      <c r="D173" s="535" t="s">
        <v>55</v>
      </c>
      <c r="E173" s="538">
        <v>39539</v>
      </c>
      <c r="F173" s="535"/>
    </row>
    <row r="174" spans="1:6">
      <c r="A174" s="535">
        <v>1</v>
      </c>
      <c r="B174" s="535">
        <v>2502</v>
      </c>
      <c r="C174" s="536" t="s">
        <v>458</v>
      </c>
      <c r="D174" s="535" t="s">
        <v>55</v>
      </c>
      <c r="E174" s="538">
        <v>39553</v>
      </c>
      <c r="F174" s="535"/>
    </row>
    <row r="175" spans="1:6">
      <c r="A175" s="535">
        <v>1</v>
      </c>
      <c r="B175" s="535">
        <v>2503</v>
      </c>
      <c r="C175" s="536" t="s">
        <v>275</v>
      </c>
      <c r="D175" s="535" t="s">
        <v>55</v>
      </c>
      <c r="E175" s="538">
        <v>39553</v>
      </c>
      <c r="F175" s="535"/>
    </row>
    <row r="176" spans="1:6">
      <c r="A176" s="535">
        <v>1</v>
      </c>
      <c r="B176" s="535">
        <v>2512</v>
      </c>
      <c r="C176" s="536" t="s">
        <v>271</v>
      </c>
      <c r="D176" s="535" t="s">
        <v>55</v>
      </c>
      <c r="E176" s="538">
        <v>39582</v>
      </c>
      <c r="F176" s="535"/>
    </row>
    <row r="177" spans="1:6">
      <c r="A177" s="535">
        <v>1</v>
      </c>
      <c r="B177" s="535">
        <v>2513</v>
      </c>
      <c r="C177" s="536" t="s">
        <v>153</v>
      </c>
      <c r="D177" s="535" t="s">
        <v>55</v>
      </c>
      <c r="E177" s="538">
        <v>39582</v>
      </c>
      <c r="F177" s="535"/>
    </row>
    <row r="178" spans="1:6">
      <c r="A178" s="535">
        <v>1</v>
      </c>
      <c r="B178" s="535">
        <v>2514</v>
      </c>
      <c r="C178" s="536" t="s">
        <v>705</v>
      </c>
      <c r="D178" s="535" t="s">
        <v>55</v>
      </c>
      <c r="E178" s="538">
        <v>39582</v>
      </c>
      <c r="F178" s="535"/>
    </row>
    <row r="179" spans="1:6">
      <c r="A179" s="535">
        <v>1</v>
      </c>
      <c r="B179" s="535">
        <v>2518</v>
      </c>
      <c r="C179" s="536" t="s">
        <v>274</v>
      </c>
      <c r="D179" s="535" t="s">
        <v>55</v>
      </c>
      <c r="E179" s="538">
        <v>39582</v>
      </c>
      <c r="F179" s="535"/>
    </row>
    <row r="180" spans="1:6">
      <c r="A180" s="535">
        <v>1</v>
      </c>
      <c r="B180" s="535">
        <v>2520</v>
      </c>
      <c r="C180" s="536" t="s">
        <v>272</v>
      </c>
      <c r="D180" s="535" t="s">
        <v>55</v>
      </c>
      <c r="E180" s="538">
        <v>39582</v>
      </c>
      <c r="F180" s="535"/>
    </row>
    <row r="181" spans="1:6">
      <c r="A181" s="535">
        <v>39</v>
      </c>
      <c r="B181" s="535">
        <v>2523</v>
      </c>
      <c r="C181" s="536" t="s">
        <v>280</v>
      </c>
      <c r="D181" s="535" t="s">
        <v>55</v>
      </c>
      <c r="E181" s="538">
        <v>39582</v>
      </c>
      <c r="F181" s="535"/>
    </row>
    <row r="182" spans="1:6">
      <c r="A182" s="535">
        <v>2</v>
      </c>
      <c r="B182" s="535">
        <v>2525</v>
      </c>
      <c r="C182" s="536" t="s">
        <v>459</v>
      </c>
      <c r="D182" s="535" t="s">
        <v>55</v>
      </c>
      <c r="E182" s="538">
        <v>39588</v>
      </c>
      <c r="F182" s="535"/>
    </row>
    <row r="183" spans="1:6">
      <c r="A183" s="535">
        <v>1</v>
      </c>
      <c r="B183" s="535">
        <v>2526</v>
      </c>
      <c r="C183" s="536" t="s">
        <v>460</v>
      </c>
      <c r="D183" s="535" t="s">
        <v>55</v>
      </c>
      <c r="E183" s="538">
        <v>39588</v>
      </c>
      <c r="F183" s="535"/>
    </row>
    <row r="184" spans="1:6">
      <c r="A184" s="535">
        <v>1</v>
      </c>
      <c r="B184" s="535">
        <v>2530</v>
      </c>
      <c r="C184" s="536" t="s">
        <v>461</v>
      </c>
      <c r="D184" s="535" t="s">
        <v>55</v>
      </c>
      <c r="E184" s="538">
        <v>39601</v>
      </c>
      <c r="F184" s="535"/>
    </row>
    <row r="185" spans="1:6">
      <c r="A185" s="535">
        <v>1</v>
      </c>
      <c r="B185" s="535">
        <v>2534</v>
      </c>
      <c r="C185" s="536" t="s">
        <v>462</v>
      </c>
      <c r="D185" s="535" t="s">
        <v>55</v>
      </c>
      <c r="E185" s="538">
        <v>39601</v>
      </c>
      <c r="F185" s="535"/>
    </row>
    <row r="186" spans="1:6">
      <c r="A186" s="535">
        <v>1</v>
      </c>
      <c r="B186" s="535">
        <v>2539</v>
      </c>
      <c r="C186" s="536" t="s">
        <v>463</v>
      </c>
      <c r="D186" s="535" t="s">
        <v>55</v>
      </c>
      <c r="E186" s="538">
        <v>39601</v>
      </c>
      <c r="F186" s="535"/>
    </row>
    <row r="187" spans="1:6">
      <c r="A187" s="535">
        <v>1</v>
      </c>
      <c r="B187" s="535">
        <v>2541</v>
      </c>
      <c r="C187" s="536" t="s">
        <v>464</v>
      </c>
      <c r="D187" s="535" t="s">
        <v>55</v>
      </c>
      <c r="E187" s="538">
        <v>39601</v>
      </c>
      <c r="F187" s="535"/>
    </row>
    <row r="188" spans="1:6">
      <c r="A188" s="535">
        <v>59</v>
      </c>
      <c r="B188" s="535">
        <v>2547</v>
      </c>
      <c r="C188" s="536" t="s">
        <v>294</v>
      </c>
      <c r="D188" s="535" t="s">
        <v>55</v>
      </c>
      <c r="E188" s="538">
        <v>39601</v>
      </c>
      <c r="F188" s="535"/>
    </row>
    <row r="189" spans="1:6">
      <c r="A189" s="535">
        <v>1</v>
      </c>
      <c r="B189" s="535">
        <v>2548</v>
      </c>
      <c r="C189" s="536" t="s">
        <v>262</v>
      </c>
      <c r="D189" s="535" t="s">
        <v>55</v>
      </c>
      <c r="E189" s="538">
        <v>39601</v>
      </c>
      <c r="F189" s="535"/>
    </row>
    <row r="190" spans="1:6">
      <c r="A190" s="535">
        <v>1</v>
      </c>
      <c r="B190" s="535">
        <v>2553</v>
      </c>
      <c r="C190" s="536" t="s">
        <v>465</v>
      </c>
      <c r="D190" s="535" t="s">
        <v>55</v>
      </c>
      <c r="E190" s="538">
        <v>39601</v>
      </c>
      <c r="F190" s="535"/>
    </row>
    <row r="191" spans="1:6">
      <c r="A191" s="535">
        <v>1</v>
      </c>
      <c r="B191" s="535">
        <v>2559</v>
      </c>
      <c r="C191" s="536" t="s">
        <v>630</v>
      </c>
      <c r="D191" s="535" t="s">
        <v>55</v>
      </c>
      <c r="E191" s="538">
        <v>39601</v>
      </c>
      <c r="F191" s="535"/>
    </row>
    <row r="192" spans="1:6">
      <c r="A192" s="535">
        <v>22</v>
      </c>
      <c r="B192" s="535">
        <v>2562</v>
      </c>
      <c r="C192" s="536" t="s">
        <v>627</v>
      </c>
      <c r="D192" s="535" t="s">
        <v>55</v>
      </c>
      <c r="E192" s="538">
        <v>39601</v>
      </c>
      <c r="F192" s="535"/>
    </row>
    <row r="193" spans="1:6">
      <c r="A193" s="535">
        <v>50</v>
      </c>
      <c r="B193" s="535">
        <v>2568</v>
      </c>
      <c r="C193" s="536" t="s">
        <v>751</v>
      </c>
      <c r="D193" s="535" t="s">
        <v>55</v>
      </c>
      <c r="E193" s="538">
        <v>39608</v>
      </c>
      <c r="F193" s="535"/>
    </row>
    <row r="194" spans="1:6">
      <c r="A194" s="535">
        <v>1</v>
      </c>
      <c r="B194" s="535">
        <v>2574</v>
      </c>
      <c r="C194" s="536" t="s">
        <v>706</v>
      </c>
      <c r="D194" s="535" t="s">
        <v>55</v>
      </c>
      <c r="E194" s="538">
        <v>39615</v>
      </c>
      <c r="F194" s="535"/>
    </row>
    <row r="195" spans="1:6">
      <c r="A195" s="535">
        <v>1</v>
      </c>
      <c r="B195" s="535">
        <v>2577</v>
      </c>
      <c r="C195" s="536" t="s">
        <v>466</v>
      </c>
      <c r="D195" s="535" t="s">
        <v>55</v>
      </c>
      <c r="E195" s="538">
        <v>39615</v>
      </c>
      <c r="F195" s="535"/>
    </row>
    <row r="196" spans="1:6">
      <c r="A196" s="535">
        <v>1</v>
      </c>
      <c r="B196" s="535">
        <v>2584</v>
      </c>
      <c r="C196" s="536" t="s">
        <v>597</v>
      </c>
      <c r="D196" s="535" t="s">
        <v>55</v>
      </c>
      <c r="E196" s="538">
        <v>39615</v>
      </c>
      <c r="F196" s="535"/>
    </row>
    <row r="197" spans="1:6">
      <c r="A197" s="535">
        <v>1</v>
      </c>
      <c r="B197" s="535">
        <v>2585</v>
      </c>
      <c r="C197" s="536" t="s">
        <v>467</v>
      </c>
      <c r="D197" s="535" t="s">
        <v>55</v>
      </c>
      <c r="E197" s="538">
        <v>39615</v>
      </c>
      <c r="F197" s="535"/>
    </row>
    <row r="198" spans="1:6">
      <c r="A198" s="535">
        <v>1</v>
      </c>
      <c r="B198" s="535">
        <v>2586</v>
      </c>
      <c r="C198" s="536" t="s">
        <v>609</v>
      </c>
      <c r="D198" s="535" t="s">
        <v>55</v>
      </c>
      <c r="E198" s="538">
        <v>39615</v>
      </c>
      <c r="F198" s="535"/>
    </row>
    <row r="199" spans="1:6">
      <c r="A199" s="535">
        <v>1</v>
      </c>
      <c r="B199" s="535">
        <v>2588</v>
      </c>
      <c r="C199" s="536" t="s">
        <v>212</v>
      </c>
      <c r="D199" s="535" t="s">
        <v>55</v>
      </c>
      <c r="E199" s="538">
        <v>39615</v>
      </c>
      <c r="F199" s="535"/>
    </row>
    <row r="200" spans="1:6">
      <c r="A200" s="535">
        <v>1</v>
      </c>
      <c r="B200" s="535">
        <v>2596</v>
      </c>
      <c r="C200" s="536" t="s">
        <v>282</v>
      </c>
      <c r="D200" s="535" t="s">
        <v>55</v>
      </c>
      <c r="E200" s="538">
        <v>39615</v>
      </c>
      <c r="F200" s="535"/>
    </row>
    <row r="201" spans="1:6">
      <c r="A201" s="535">
        <v>47</v>
      </c>
      <c r="B201" s="535">
        <v>2602</v>
      </c>
      <c r="C201" s="536" t="s">
        <v>291</v>
      </c>
      <c r="D201" s="535" t="s">
        <v>55</v>
      </c>
      <c r="E201" s="538">
        <v>39615</v>
      </c>
      <c r="F201" s="535"/>
    </row>
    <row r="202" spans="1:6">
      <c r="A202" s="535">
        <v>59</v>
      </c>
      <c r="B202" s="535">
        <v>2604</v>
      </c>
      <c r="C202" s="536" t="s">
        <v>297</v>
      </c>
      <c r="D202" s="535" t="s">
        <v>55</v>
      </c>
      <c r="E202" s="538">
        <v>39615</v>
      </c>
      <c r="F202" s="535"/>
    </row>
    <row r="203" spans="1:6">
      <c r="A203" s="535">
        <v>1</v>
      </c>
      <c r="B203" s="535">
        <v>2614</v>
      </c>
      <c r="C203" s="536" t="s">
        <v>707</v>
      </c>
      <c r="D203" s="535" t="s">
        <v>55</v>
      </c>
      <c r="E203" s="538">
        <v>39615</v>
      </c>
      <c r="F203" s="535"/>
    </row>
    <row r="204" spans="1:6">
      <c r="A204" s="535">
        <v>1</v>
      </c>
      <c r="B204" s="535">
        <v>2618</v>
      </c>
      <c r="C204" s="536" t="s">
        <v>468</v>
      </c>
      <c r="D204" s="535" t="s">
        <v>55</v>
      </c>
      <c r="E204" s="538">
        <v>39615</v>
      </c>
      <c r="F204" s="535"/>
    </row>
    <row r="205" spans="1:6">
      <c r="A205" s="535">
        <v>1</v>
      </c>
      <c r="B205" s="535">
        <v>2623</v>
      </c>
      <c r="C205" s="536" t="s">
        <v>469</v>
      </c>
      <c r="D205" s="535" t="s">
        <v>55</v>
      </c>
      <c r="E205" s="538">
        <v>39615</v>
      </c>
      <c r="F205" s="535"/>
    </row>
    <row r="206" spans="1:6">
      <c r="A206" s="535">
        <v>1</v>
      </c>
      <c r="B206" s="535">
        <v>2627</v>
      </c>
      <c r="C206" s="536" t="s">
        <v>612</v>
      </c>
      <c r="D206" s="535" t="s">
        <v>55</v>
      </c>
      <c r="E206" s="538">
        <v>39619</v>
      </c>
      <c r="F206" s="535"/>
    </row>
    <row r="207" spans="1:6">
      <c r="A207" s="535">
        <v>1</v>
      </c>
      <c r="B207" s="535">
        <v>2628</v>
      </c>
      <c r="C207" s="536" t="s">
        <v>470</v>
      </c>
      <c r="D207" s="535" t="s">
        <v>55</v>
      </c>
      <c r="E207" s="538">
        <v>39630</v>
      </c>
      <c r="F207" s="535"/>
    </row>
    <row r="208" spans="1:6">
      <c r="A208" s="535">
        <v>1</v>
      </c>
      <c r="B208" s="535">
        <v>2634</v>
      </c>
      <c r="C208" s="536" t="s">
        <v>283</v>
      </c>
      <c r="D208" s="535" t="s">
        <v>55</v>
      </c>
      <c r="E208" s="538">
        <v>39630</v>
      </c>
      <c r="F208" s="535"/>
    </row>
    <row r="209" spans="1:6">
      <c r="A209" s="535">
        <v>1</v>
      </c>
      <c r="B209" s="535">
        <v>2642</v>
      </c>
      <c r="C209" s="536" t="s">
        <v>261</v>
      </c>
      <c r="D209" s="535" t="s">
        <v>55</v>
      </c>
      <c r="E209" s="538">
        <v>39630</v>
      </c>
      <c r="F209" s="535"/>
    </row>
    <row r="210" spans="1:6">
      <c r="A210" s="535">
        <v>48</v>
      </c>
      <c r="B210" s="535">
        <v>2644</v>
      </c>
      <c r="C210" s="536" t="s">
        <v>750</v>
      </c>
      <c r="D210" s="535" t="s">
        <v>55</v>
      </c>
      <c r="E210" s="538">
        <v>39630</v>
      </c>
      <c r="F210" s="535"/>
    </row>
    <row r="211" spans="1:6">
      <c r="A211" s="535">
        <v>59</v>
      </c>
      <c r="B211" s="535">
        <v>2651</v>
      </c>
      <c r="C211" s="536" t="s">
        <v>293</v>
      </c>
      <c r="D211" s="535" t="s">
        <v>55</v>
      </c>
      <c r="E211" s="538">
        <v>39644</v>
      </c>
      <c r="F211" s="535"/>
    </row>
    <row r="212" spans="1:6">
      <c r="A212" s="535">
        <v>1</v>
      </c>
      <c r="B212" s="535">
        <v>2656</v>
      </c>
      <c r="C212" s="536" t="s">
        <v>154</v>
      </c>
      <c r="D212" s="535" t="s">
        <v>55</v>
      </c>
      <c r="E212" s="538">
        <v>39646</v>
      </c>
      <c r="F212" s="535"/>
    </row>
    <row r="213" spans="1:6">
      <c r="A213" s="535">
        <v>1</v>
      </c>
      <c r="B213" s="535">
        <v>2659</v>
      </c>
      <c r="C213" s="536" t="s">
        <v>621</v>
      </c>
      <c r="D213" s="535" t="s">
        <v>55</v>
      </c>
      <c r="E213" s="538">
        <v>39646</v>
      </c>
      <c r="F213" s="535"/>
    </row>
    <row r="214" spans="1:6">
      <c r="A214" s="535">
        <v>1</v>
      </c>
      <c r="B214" s="535">
        <v>2661</v>
      </c>
      <c r="C214" s="536" t="s">
        <v>471</v>
      </c>
      <c r="D214" s="535" t="s">
        <v>55</v>
      </c>
      <c r="E214" s="538">
        <v>39646</v>
      </c>
      <c r="F214" s="535"/>
    </row>
    <row r="215" spans="1:6">
      <c r="A215" s="535">
        <v>1</v>
      </c>
      <c r="B215" s="535">
        <v>2664</v>
      </c>
      <c r="C215" s="536" t="s">
        <v>174</v>
      </c>
      <c r="D215" s="535" t="s">
        <v>55</v>
      </c>
      <c r="E215" s="538">
        <v>39661</v>
      </c>
      <c r="F215" s="535"/>
    </row>
    <row r="216" spans="1:6">
      <c r="A216" s="535">
        <v>1</v>
      </c>
      <c r="B216" s="535">
        <v>2665</v>
      </c>
      <c r="C216" s="536" t="s">
        <v>708</v>
      </c>
      <c r="D216" s="535" t="s">
        <v>55</v>
      </c>
      <c r="E216" s="538">
        <v>39666</v>
      </c>
      <c r="F216" s="535"/>
    </row>
    <row r="217" spans="1:6">
      <c r="A217" s="535">
        <v>1</v>
      </c>
      <c r="B217" s="535">
        <v>2666</v>
      </c>
      <c r="C217" s="536" t="s">
        <v>176</v>
      </c>
      <c r="D217" s="535" t="s">
        <v>55</v>
      </c>
      <c r="E217" s="538">
        <v>39666</v>
      </c>
      <c r="F217" s="535"/>
    </row>
    <row r="218" spans="1:6">
      <c r="A218" s="535">
        <v>1</v>
      </c>
      <c r="B218" s="535">
        <v>2668</v>
      </c>
      <c r="C218" s="536" t="s">
        <v>276</v>
      </c>
      <c r="D218" s="535" t="s">
        <v>55</v>
      </c>
      <c r="E218" s="538">
        <v>39666</v>
      </c>
      <c r="F218" s="535"/>
    </row>
    <row r="219" spans="1:6">
      <c r="A219" s="535">
        <v>1</v>
      </c>
      <c r="B219" s="535">
        <v>2671</v>
      </c>
      <c r="C219" s="536" t="s">
        <v>803</v>
      </c>
      <c r="D219" s="535" t="s">
        <v>55</v>
      </c>
      <c r="E219" s="538">
        <v>39667</v>
      </c>
      <c r="F219" s="535"/>
    </row>
    <row r="220" spans="1:6">
      <c r="A220" s="535">
        <v>1</v>
      </c>
      <c r="B220" s="535">
        <v>2672</v>
      </c>
      <c r="C220" s="536" t="s">
        <v>472</v>
      </c>
      <c r="D220" s="535" t="s">
        <v>55</v>
      </c>
      <c r="E220" s="538">
        <v>39667</v>
      </c>
      <c r="F220" s="535"/>
    </row>
    <row r="221" spans="1:6">
      <c r="A221" s="535">
        <v>1</v>
      </c>
      <c r="B221" s="535">
        <v>2675</v>
      </c>
      <c r="C221" s="536" t="s">
        <v>473</v>
      </c>
      <c r="D221" s="535" t="s">
        <v>55</v>
      </c>
      <c r="E221" s="538">
        <v>39667</v>
      </c>
      <c r="F221" s="535"/>
    </row>
    <row r="222" spans="1:6">
      <c r="A222" s="535">
        <v>1</v>
      </c>
      <c r="B222" s="535">
        <v>2682</v>
      </c>
      <c r="C222" s="536" t="s">
        <v>614</v>
      </c>
      <c r="D222" s="535" t="s">
        <v>55</v>
      </c>
      <c r="E222" s="538">
        <v>39675</v>
      </c>
      <c r="F222" s="535"/>
    </row>
    <row r="223" spans="1:6">
      <c r="A223" s="535">
        <v>3</v>
      </c>
      <c r="B223" s="535">
        <v>2684</v>
      </c>
      <c r="C223" s="536" t="s">
        <v>474</v>
      </c>
      <c r="D223" s="535" t="s">
        <v>55</v>
      </c>
      <c r="E223" s="538">
        <v>39692</v>
      </c>
      <c r="F223" s="535"/>
    </row>
    <row r="224" spans="1:6">
      <c r="A224" s="535">
        <v>1</v>
      </c>
      <c r="B224" s="535">
        <v>2687</v>
      </c>
      <c r="C224" s="536" t="s">
        <v>284</v>
      </c>
      <c r="D224" s="535" t="s">
        <v>55</v>
      </c>
      <c r="E224" s="538">
        <v>39700</v>
      </c>
      <c r="F224" s="535"/>
    </row>
    <row r="225" spans="1:6">
      <c r="A225" s="535">
        <v>1</v>
      </c>
      <c r="B225" s="535">
        <v>2689</v>
      </c>
      <c r="C225" s="536" t="s">
        <v>232</v>
      </c>
      <c r="D225" s="535" t="s">
        <v>55</v>
      </c>
      <c r="E225" s="538">
        <v>39707</v>
      </c>
      <c r="F225" s="535"/>
    </row>
    <row r="226" spans="1:6">
      <c r="A226" s="535">
        <v>25</v>
      </c>
      <c r="B226" s="535">
        <v>2692</v>
      </c>
      <c r="C226" s="536" t="s">
        <v>624</v>
      </c>
      <c r="D226" s="535" t="s">
        <v>55</v>
      </c>
      <c r="E226" s="538">
        <v>39716</v>
      </c>
      <c r="F226" s="535"/>
    </row>
    <row r="227" spans="1:6">
      <c r="A227" s="535">
        <v>1</v>
      </c>
      <c r="B227" s="535">
        <v>2697</v>
      </c>
      <c r="C227" s="536" t="s">
        <v>277</v>
      </c>
      <c r="D227" s="535" t="s">
        <v>55</v>
      </c>
      <c r="E227" s="538">
        <v>39716</v>
      </c>
      <c r="F227" s="535"/>
    </row>
    <row r="228" spans="1:6">
      <c r="A228" s="535">
        <v>1</v>
      </c>
      <c r="B228" s="535">
        <v>2701</v>
      </c>
      <c r="C228" s="536" t="s">
        <v>258</v>
      </c>
      <c r="D228" s="535" t="s">
        <v>55</v>
      </c>
      <c r="E228" s="538">
        <v>39720</v>
      </c>
      <c r="F228" s="535"/>
    </row>
    <row r="229" spans="1:6">
      <c r="A229" s="535">
        <v>1</v>
      </c>
      <c r="B229" s="535">
        <v>2702</v>
      </c>
      <c r="C229" s="536" t="s">
        <v>281</v>
      </c>
      <c r="D229" s="535" t="s">
        <v>55</v>
      </c>
      <c r="E229" s="538">
        <v>39722</v>
      </c>
      <c r="F229" s="535"/>
    </row>
    <row r="230" spans="1:6">
      <c r="A230" s="535">
        <v>1</v>
      </c>
      <c r="B230" s="535">
        <v>2705</v>
      </c>
      <c r="C230" s="536" t="s">
        <v>278</v>
      </c>
      <c r="D230" s="535" t="s">
        <v>55</v>
      </c>
      <c r="E230" s="538">
        <v>39728</v>
      </c>
      <c r="F230" s="535"/>
    </row>
    <row r="231" spans="1:6">
      <c r="A231" s="535">
        <v>50</v>
      </c>
      <c r="B231" s="535">
        <v>2706</v>
      </c>
      <c r="C231" s="536" t="s">
        <v>615</v>
      </c>
      <c r="D231" s="535" t="s">
        <v>55</v>
      </c>
      <c r="E231" s="538">
        <v>39730</v>
      </c>
      <c r="F231" s="535"/>
    </row>
    <row r="232" spans="1:6">
      <c r="A232" s="535">
        <v>1</v>
      </c>
      <c r="B232" s="535">
        <v>2707</v>
      </c>
      <c r="C232" s="536" t="s">
        <v>214</v>
      </c>
      <c r="D232" s="535" t="s">
        <v>55</v>
      </c>
      <c r="E232" s="538">
        <v>39734</v>
      </c>
      <c r="F232" s="535"/>
    </row>
    <row r="233" spans="1:6">
      <c r="A233" s="535">
        <v>1</v>
      </c>
      <c r="B233" s="535">
        <v>2709</v>
      </c>
      <c r="C233" s="536" t="s">
        <v>475</v>
      </c>
      <c r="D233" s="535" t="s">
        <v>55</v>
      </c>
      <c r="E233" s="538">
        <v>39734</v>
      </c>
      <c r="F233" s="535"/>
    </row>
    <row r="234" spans="1:6">
      <c r="A234" s="535">
        <v>1</v>
      </c>
      <c r="B234" s="535">
        <v>2710</v>
      </c>
      <c r="C234" s="536" t="s">
        <v>264</v>
      </c>
      <c r="D234" s="535" t="s">
        <v>55</v>
      </c>
      <c r="E234" s="538">
        <v>39734</v>
      </c>
      <c r="F234" s="535"/>
    </row>
    <row r="235" spans="1:6">
      <c r="A235" s="535">
        <v>1</v>
      </c>
      <c r="B235" s="535">
        <v>2712</v>
      </c>
      <c r="C235" s="536" t="s">
        <v>476</v>
      </c>
      <c r="D235" s="535" t="s">
        <v>55</v>
      </c>
      <c r="E235" s="538">
        <v>39734</v>
      </c>
      <c r="F235" s="535"/>
    </row>
    <row r="236" spans="1:6">
      <c r="A236" s="535">
        <v>1</v>
      </c>
      <c r="B236" s="535">
        <v>2717</v>
      </c>
      <c r="C236" s="536" t="s">
        <v>749</v>
      </c>
      <c r="D236" s="535" t="s">
        <v>55</v>
      </c>
      <c r="E236" s="538">
        <v>39748</v>
      </c>
      <c r="F236" s="535"/>
    </row>
    <row r="237" spans="1:6">
      <c r="A237" s="535">
        <v>3</v>
      </c>
      <c r="B237" s="535">
        <v>2718</v>
      </c>
      <c r="C237" s="536" t="s">
        <v>599</v>
      </c>
      <c r="D237" s="535" t="s">
        <v>55</v>
      </c>
      <c r="E237" s="538">
        <v>39749</v>
      </c>
      <c r="F237" s="535"/>
    </row>
    <row r="238" spans="1:6">
      <c r="A238" s="535">
        <v>14</v>
      </c>
      <c r="B238" s="535">
        <v>2719</v>
      </c>
      <c r="C238" s="536" t="s">
        <v>600</v>
      </c>
      <c r="D238" s="535" t="s">
        <v>55</v>
      </c>
      <c r="E238" s="538">
        <v>39749</v>
      </c>
      <c r="F238" s="535"/>
    </row>
    <row r="239" spans="1:6">
      <c r="A239" s="535">
        <v>51</v>
      </c>
      <c r="B239" s="535">
        <v>2720</v>
      </c>
      <c r="C239" s="536" t="s">
        <v>618</v>
      </c>
      <c r="D239" s="535" t="s">
        <v>55</v>
      </c>
      <c r="E239" s="538">
        <v>39751</v>
      </c>
      <c r="F239" s="535"/>
    </row>
    <row r="240" spans="1:6">
      <c r="A240" s="535">
        <v>50</v>
      </c>
      <c r="B240" s="535">
        <v>2721</v>
      </c>
      <c r="C240" s="536" t="s">
        <v>290</v>
      </c>
      <c r="D240" s="535" t="s">
        <v>55</v>
      </c>
      <c r="E240" s="538">
        <v>39753</v>
      </c>
      <c r="F240" s="535"/>
    </row>
    <row r="241" spans="1:6">
      <c r="A241" s="535">
        <v>1</v>
      </c>
      <c r="B241" s="535">
        <v>2726</v>
      </c>
      <c r="C241" s="536" t="s">
        <v>477</v>
      </c>
      <c r="D241" s="535" t="s">
        <v>55</v>
      </c>
      <c r="E241" s="538">
        <v>39818</v>
      </c>
      <c r="F241" s="535"/>
    </row>
    <row r="242" spans="1:6">
      <c r="A242" s="535">
        <v>1</v>
      </c>
      <c r="B242" s="535">
        <v>2732</v>
      </c>
      <c r="C242" s="536" t="s">
        <v>613</v>
      </c>
      <c r="D242" s="535" t="s">
        <v>55</v>
      </c>
      <c r="E242" s="538">
        <v>39874</v>
      </c>
      <c r="F242" s="535"/>
    </row>
    <row r="243" spans="1:6">
      <c r="A243" s="535">
        <v>47</v>
      </c>
      <c r="B243" s="535">
        <v>2736</v>
      </c>
      <c r="C243" s="536" t="s">
        <v>292</v>
      </c>
      <c r="D243" s="535" t="s">
        <v>55</v>
      </c>
      <c r="E243" s="538">
        <v>39881</v>
      </c>
      <c r="F243" s="535"/>
    </row>
    <row r="244" spans="1:6">
      <c r="A244" s="535">
        <v>1</v>
      </c>
      <c r="B244" s="535">
        <v>2748</v>
      </c>
      <c r="C244" s="536" t="s">
        <v>478</v>
      </c>
      <c r="D244" s="535" t="s">
        <v>55</v>
      </c>
      <c r="E244" s="538">
        <v>39948</v>
      </c>
      <c r="F244" s="535"/>
    </row>
    <row r="245" spans="1:6">
      <c r="A245" s="535">
        <v>1</v>
      </c>
      <c r="B245" s="535">
        <v>2751</v>
      </c>
      <c r="C245" s="536" t="s">
        <v>479</v>
      </c>
      <c r="D245" s="535" t="s">
        <v>55</v>
      </c>
      <c r="E245" s="538">
        <v>39948</v>
      </c>
      <c r="F245" s="535"/>
    </row>
    <row r="246" spans="1:6">
      <c r="A246" s="535">
        <v>1</v>
      </c>
      <c r="B246" s="535">
        <v>2754</v>
      </c>
      <c r="C246" s="536" t="s">
        <v>480</v>
      </c>
      <c r="D246" s="535" t="s">
        <v>55</v>
      </c>
      <c r="E246" s="538">
        <v>39948</v>
      </c>
      <c r="F246" s="535"/>
    </row>
    <row r="247" spans="1:6">
      <c r="A247" s="535">
        <v>1</v>
      </c>
      <c r="B247" s="535">
        <v>2757</v>
      </c>
      <c r="C247" s="536" t="s">
        <v>481</v>
      </c>
      <c r="D247" s="535" t="s">
        <v>55</v>
      </c>
      <c r="E247" s="538">
        <v>39948</v>
      </c>
      <c r="F247" s="535"/>
    </row>
    <row r="248" spans="1:6">
      <c r="A248" s="535">
        <v>1</v>
      </c>
      <c r="B248" s="535">
        <v>2764</v>
      </c>
      <c r="C248" s="536" t="s">
        <v>482</v>
      </c>
      <c r="D248" s="535" t="s">
        <v>55</v>
      </c>
      <c r="E248" s="538">
        <v>39948</v>
      </c>
      <c r="F248" s="535"/>
    </row>
    <row r="249" spans="1:6">
      <c r="A249" s="535">
        <v>1</v>
      </c>
      <c r="B249" s="535">
        <v>2766</v>
      </c>
      <c r="C249" s="536" t="s">
        <v>483</v>
      </c>
      <c r="D249" s="535" t="s">
        <v>55</v>
      </c>
      <c r="E249" s="538">
        <v>39952</v>
      </c>
      <c r="F249" s="535"/>
    </row>
    <row r="250" spans="1:6">
      <c r="A250" s="535">
        <v>1</v>
      </c>
      <c r="B250" s="535">
        <v>2768</v>
      </c>
      <c r="C250" s="536" t="s">
        <v>484</v>
      </c>
      <c r="D250" s="535" t="s">
        <v>55</v>
      </c>
      <c r="E250" s="538">
        <v>39965</v>
      </c>
      <c r="F250" s="535"/>
    </row>
    <row r="251" spans="1:6">
      <c r="A251" s="535">
        <v>1</v>
      </c>
      <c r="B251" s="535">
        <v>2770</v>
      </c>
      <c r="C251" s="536" t="s">
        <v>485</v>
      </c>
      <c r="D251" s="535" t="s">
        <v>55</v>
      </c>
      <c r="E251" s="538">
        <v>39965</v>
      </c>
      <c r="F251" s="535"/>
    </row>
    <row r="252" spans="1:6">
      <c r="A252" s="535">
        <v>1</v>
      </c>
      <c r="B252" s="535">
        <v>2772</v>
      </c>
      <c r="C252" s="536" t="s">
        <v>486</v>
      </c>
      <c r="D252" s="535" t="s">
        <v>55</v>
      </c>
      <c r="E252" s="538">
        <v>39972</v>
      </c>
      <c r="F252" s="535"/>
    </row>
    <row r="253" spans="1:6">
      <c r="A253" s="535">
        <v>1</v>
      </c>
      <c r="B253" s="535">
        <v>2773</v>
      </c>
      <c r="C253" s="536" t="s">
        <v>487</v>
      </c>
      <c r="D253" s="535" t="s">
        <v>55</v>
      </c>
      <c r="E253" s="538">
        <v>39979</v>
      </c>
      <c r="F253" s="535"/>
    </row>
    <row r="254" spans="1:6">
      <c r="A254" s="535">
        <v>1</v>
      </c>
      <c r="B254" s="535">
        <v>2775</v>
      </c>
      <c r="C254" s="536" t="s">
        <v>709</v>
      </c>
      <c r="D254" s="535" t="s">
        <v>55</v>
      </c>
      <c r="E254" s="538">
        <v>39981</v>
      </c>
      <c r="F254" s="535"/>
    </row>
    <row r="255" spans="1:6">
      <c r="A255" s="535">
        <v>1</v>
      </c>
      <c r="B255" s="535">
        <v>2779</v>
      </c>
      <c r="C255" s="536" t="s">
        <v>488</v>
      </c>
      <c r="D255" s="535" t="s">
        <v>55</v>
      </c>
      <c r="E255" s="538">
        <v>39995</v>
      </c>
      <c r="F255" s="535"/>
    </row>
    <row r="256" spans="1:6">
      <c r="A256" s="535">
        <v>1</v>
      </c>
      <c r="B256" s="535">
        <v>2782</v>
      </c>
      <c r="C256" s="536" t="s">
        <v>489</v>
      </c>
      <c r="D256" s="535" t="s">
        <v>55</v>
      </c>
      <c r="E256" s="538">
        <v>40042</v>
      </c>
      <c r="F256" s="535"/>
    </row>
    <row r="257" spans="1:6">
      <c r="A257" s="535">
        <v>1</v>
      </c>
      <c r="B257" s="535">
        <v>2784</v>
      </c>
      <c r="C257" s="536" t="s">
        <v>490</v>
      </c>
      <c r="D257" s="535" t="s">
        <v>55</v>
      </c>
      <c r="E257" s="538">
        <v>40042</v>
      </c>
      <c r="F257" s="535"/>
    </row>
    <row r="258" spans="1:6">
      <c r="A258" s="535">
        <v>1</v>
      </c>
      <c r="B258" s="535">
        <v>2785</v>
      </c>
      <c r="C258" s="536" t="s">
        <v>710</v>
      </c>
      <c r="D258" s="535" t="s">
        <v>55</v>
      </c>
      <c r="E258" s="538">
        <v>40042</v>
      </c>
      <c r="F258" s="535"/>
    </row>
    <row r="259" spans="1:6">
      <c r="A259" s="535">
        <v>1</v>
      </c>
      <c r="B259" s="535">
        <v>2788</v>
      </c>
      <c r="C259" s="536" t="s">
        <v>491</v>
      </c>
      <c r="D259" s="535" t="s">
        <v>55</v>
      </c>
      <c r="E259" s="538">
        <v>40042</v>
      </c>
      <c r="F259" s="535"/>
    </row>
    <row r="260" spans="1:6">
      <c r="A260" s="535">
        <v>1</v>
      </c>
      <c r="B260" s="535">
        <v>2790</v>
      </c>
      <c r="C260" s="536" t="s">
        <v>711</v>
      </c>
      <c r="D260" s="535" t="s">
        <v>55</v>
      </c>
      <c r="E260" s="538">
        <v>40057</v>
      </c>
      <c r="F260" s="535"/>
    </row>
    <row r="261" spans="1:6">
      <c r="A261" s="535">
        <v>1</v>
      </c>
      <c r="B261" s="535">
        <v>2791</v>
      </c>
      <c r="C261" s="536" t="s">
        <v>234</v>
      </c>
      <c r="D261" s="535" t="s">
        <v>55</v>
      </c>
      <c r="E261" s="538">
        <v>40058</v>
      </c>
      <c r="F261" s="535"/>
    </row>
    <row r="262" spans="1:6">
      <c r="A262" s="535">
        <v>1</v>
      </c>
      <c r="B262" s="535">
        <v>2797</v>
      </c>
      <c r="C262" s="536" t="s">
        <v>492</v>
      </c>
      <c r="D262" s="535" t="s">
        <v>55</v>
      </c>
      <c r="E262" s="538">
        <v>40064</v>
      </c>
      <c r="F262" s="535"/>
    </row>
    <row r="263" spans="1:6">
      <c r="A263" s="535">
        <v>1</v>
      </c>
      <c r="B263" s="535">
        <v>2798</v>
      </c>
      <c r="C263" s="536" t="s">
        <v>178</v>
      </c>
      <c r="D263" s="535" t="s">
        <v>55</v>
      </c>
      <c r="E263" s="538">
        <v>40077</v>
      </c>
      <c r="F263" s="535"/>
    </row>
    <row r="264" spans="1:6">
      <c r="A264" s="535">
        <v>20</v>
      </c>
      <c r="B264" s="535">
        <v>2799</v>
      </c>
      <c r="C264" s="536" t="s">
        <v>295</v>
      </c>
      <c r="D264" s="535" t="s">
        <v>55</v>
      </c>
      <c r="E264" s="538">
        <v>40081</v>
      </c>
      <c r="F264" s="535"/>
    </row>
    <row r="265" spans="1:6">
      <c r="A265" s="535">
        <v>1</v>
      </c>
      <c r="B265" s="535">
        <v>2801</v>
      </c>
      <c r="C265" s="536" t="s">
        <v>346</v>
      </c>
      <c r="D265" s="535" t="s">
        <v>55</v>
      </c>
      <c r="E265" s="538">
        <v>40087</v>
      </c>
      <c r="F265" s="535"/>
    </row>
    <row r="266" spans="1:6">
      <c r="A266" s="535">
        <v>1</v>
      </c>
      <c r="B266" s="535">
        <v>2806</v>
      </c>
      <c r="C266" s="536" t="s">
        <v>180</v>
      </c>
      <c r="D266" s="535" t="s">
        <v>55</v>
      </c>
      <c r="E266" s="538">
        <v>40133</v>
      </c>
      <c r="F266" s="535"/>
    </row>
    <row r="267" spans="1:6">
      <c r="A267" s="535">
        <v>16</v>
      </c>
      <c r="B267" s="535">
        <v>2808</v>
      </c>
      <c r="C267" s="536" t="s">
        <v>493</v>
      </c>
      <c r="D267" s="535" t="s">
        <v>55</v>
      </c>
      <c r="E267" s="538">
        <v>40137</v>
      </c>
      <c r="F267" s="535"/>
    </row>
    <row r="268" spans="1:6">
      <c r="A268" s="535">
        <v>1</v>
      </c>
      <c r="B268" s="535">
        <v>2816</v>
      </c>
      <c r="C268" s="536" t="s">
        <v>494</v>
      </c>
      <c r="D268" s="535" t="s">
        <v>55</v>
      </c>
      <c r="E268" s="538">
        <v>40247</v>
      </c>
      <c r="F268" s="535"/>
    </row>
    <row r="269" spans="1:6">
      <c r="A269" s="535">
        <v>1</v>
      </c>
      <c r="B269" s="535">
        <v>2819</v>
      </c>
      <c r="C269" s="536" t="s">
        <v>182</v>
      </c>
      <c r="D269" s="535" t="s">
        <v>55</v>
      </c>
      <c r="E269" s="538">
        <v>40269</v>
      </c>
      <c r="F269" s="535"/>
    </row>
    <row r="270" spans="1:6">
      <c r="A270" s="535">
        <v>1</v>
      </c>
      <c r="B270" s="535">
        <v>2820</v>
      </c>
      <c r="C270" s="536" t="s">
        <v>495</v>
      </c>
      <c r="D270" s="535" t="s">
        <v>55</v>
      </c>
      <c r="E270" s="538">
        <v>40288</v>
      </c>
      <c r="F270" s="535"/>
    </row>
    <row r="271" spans="1:6">
      <c r="A271" s="535">
        <v>25</v>
      </c>
      <c r="B271" s="535">
        <v>2821</v>
      </c>
      <c r="C271" s="536" t="s">
        <v>285</v>
      </c>
      <c r="D271" s="535" t="s">
        <v>55</v>
      </c>
      <c r="E271" s="538">
        <v>40288</v>
      </c>
      <c r="F271" s="535"/>
    </row>
    <row r="272" spans="1:6">
      <c r="A272" s="535">
        <v>37</v>
      </c>
      <c r="B272" s="535">
        <v>2823</v>
      </c>
      <c r="C272" s="536" t="s">
        <v>286</v>
      </c>
      <c r="D272" s="535" t="s">
        <v>55</v>
      </c>
      <c r="E272" s="538">
        <v>40310</v>
      </c>
      <c r="F272" s="535"/>
    </row>
    <row r="273" spans="1:6">
      <c r="A273" s="535">
        <v>25</v>
      </c>
      <c r="B273" s="535">
        <v>2824</v>
      </c>
      <c r="C273" s="536" t="s">
        <v>625</v>
      </c>
      <c r="D273" s="535" t="s">
        <v>55</v>
      </c>
      <c r="E273" s="538">
        <v>40319</v>
      </c>
      <c r="F273" s="535"/>
    </row>
    <row r="274" spans="1:6">
      <c r="A274" s="535">
        <v>37</v>
      </c>
      <c r="B274" s="535">
        <v>2827</v>
      </c>
      <c r="C274" s="536" t="s">
        <v>601</v>
      </c>
      <c r="D274" s="535" t="s">
        <v>55</v>
      </c>
      <c r="E274" s="538">
        <v>40330</v>
      </c>
      <c r="F274" s="535"/>
    </row>
    <row r="275" spans="1:6">
      <c r="A275" s="535">
        <v>1</v>
      </c>
      <c r="B275" s="535">
        <v>2831</v>
      </c>
      <c r="C275" s="536" t="s">
        <v>496</v>
      </c>
      <c r="D275" s="535" t="s">
        <v>55</v>
      </c>
      <c r="E275" s="538">
        <v>40339</v>
      </c>
      <c r="F275" s="535"/>
    </row>
    <row r="276" spans="1:6">
      <c r="A276" s="535">
        <v>1</v>
      </c>
      <c r="B276" s="535">
        <v>2833</v>
      </c>
      <c r="C276" s="536" t="s">
        <v>263</v>
      </c>
      <c r="D276" s="535" t="s">
        <v>55</v>
      </c>
      <c r="E276" s="538">
        <v>40350</v>
      </c>
      <c r="F276" s="535"/>
    </row>
    <row r="277" spans="1:6">
      <c r="A277" s="535">
        <v>1</v>
      </c>
      <c r="B277" s="535">
        <v>2834</v>
      </c>
      <c r="C277" s="536" t="s">
        <v>497</v>
      </c>
      <c r="D277" s="535" t="s">
        <v>55</v>
      </c>
      <c r="E277" s="538">
        <v>40350</v>
      </c>
      <c r="F277" s="535"/>
    </row>
    <row r="278" spans="1:6">
      <c r="A278" s="535">
        <v>1</v>
      </c>
      <c r="B278" s="535">
        <v>2835</v>
      </c>
      <c r="C278" s="536" t="s">
        <v>296</v>
      </c>
      <c r="D278" s="535" t="s">
        <v>55</v>
      </c>
      <c r="E278" s="538">
        <v>40360</v>
      </c>
      <c r="F278" s="535"/>
    </row>
    <row r="279" spans="1:6">
      <c r="A279" s="535">
        <v>50</v>
      </c>
      <c r="B279" s="535">
        <v>2836</v>
      </c>
      <c r="C279" s="536" t="s">
        <v>288</v>
      </c>
      <c r="D279" s="535" t="s">
        <v>55</v>
      </c>
      <c r="E279" s="538">
        <v>40367</v>
      </c>
      <c r="F279" s="535"/>
    </row>
    <row r="280" spans="1:6">
      <c r="A280" s="535">
        <v>1</v>
      </c>
      <c r="B280" s="535">
        <v>2837</v>
      </c>
      <c r="C280" s="536" t="s">
        <v>712</v>
      </c>
      <c r="D280" s="535" t="s">
        <v>55</v>
      </c>
      <c r="E280" s="538">
        <v>40371</v>
      </c>
      <c r="F280" s="535"/>
    </row>
    <row r="281" spans="1:6">
      <c r="A281" s="535">
        <v>16</v>
      </c>
      <c r="B281" s="535">
        <v>2838</v>
      </c>
      <c r="C281" s="536" t="s">
        <v>748</v>
      </c>
      <c r="D281" s="535" t="s">
        <v>55</v>
      </c>
      <c r="E281" s="538">
        <v>40372</v>
      </c>
      <c r="F281" s="535"/>
    </row>
    <row r="282" spans="1:6">
      <c r="A282" s="535">
        <v>1</v>
      </c>
      <c r="B282" s="535">
        <v>2839</v>
      </c>
      <c r="C282" s="536" t="s">
        <v>341</v>
      </c>
      <c r="D282" s="535" t="s">
        <v>55</v>
      </c>
      <c r="E282" s="538">
        <v>40379</v>
      </c>
      <c r="F282" s="535"/>
    </row>
    <row r="283" spans="1:6">
      <c r="A283" s="535">
        <v>1</v>
      </c>
      <c r="B283" s="535">
        <v>2849</v>
      </c>
      <c r="C283" s="536" t="s">
        <v>498</v>
      </c>
      <c r="D283" s="535" t="s">
        <v>55</v>
      </c>
      <c r="E283" s="538">
        <v>40422</v>
      </c>
      <c r="F283" s="535"/>
    </row>
    <row r="284" spans="1:6">
      <c r="A284" s="535">
        <v>1</v>
      </c>
      <c r="B284" s="535">
        <v>2850</v>
      </c>
      <c r="C284" s="536" t="s">
        <v>499</v>
      </c>
      <c r="D284" s="535" t="s">
        <v>55</v>
      </c>
      <c r="E284" s="538">
        <v>40422</v>
      </c>
      <c r="F284" s="535"/>
    </row>
    <row r="285" spans="1:6">
      <c r="A285" s="535">
        <v>1</v>
      </c>
      <c r="B285" s="535">
        <v>2853</v>
      </c>
      <c r="C285" s="536" t="s">
        <v>713</v>
      </c>
      <c r="D285" s="535" t="s">
        <v>55</v>
      </c>
      <c r="E285" s="538">
        <v>40422</v>
      </c>
      <c r="F285" s="535"/>
    </row>
    <row r="286" spans="1:6">
      <c r="A286" s="535">
        <v>1</v>
      </c>
      <c r="B286" s="535">
        <v>2854</v>
      </c>
      <c r="C286" s="536" t="s">
        <v>500</v>
      </c>
      <c r="D286" s="535" t="s">
        <v>55</v>
      </c>
      <c r="E286" s="538">
        <v>40422</v>
      </c>
      <c r="F286" s="535"/>
    </row>
    <row r="287" spans="1:6">
      <c r="A287" s="535">
        <v>1</v>
      </c>
      <c r="B287" s="535">
        <v>2856</v>
      </c>
      <c r="C287" s="536" t="s">
        <v>501</v>
      </c>
      <c r="D287" s="535" t="s">
        <v>55</v>
      </c>
      <c r="E287" s="538">
        <v>40429</v>
      </c>
      <c r="F287" s="535"/>
    </row>
    <row r="288" spans="1:6">
      <c r="A288" s="535">
        <v>1</v>
      </c>
      <c r="B288" s="535">
        <v>2857</v>
      </c>
      <c r="C288" s="536" t="s">
        <v>602</v>
      </c>
      <c r="D288" s="535" t="s">
        <v>55</v>
      </c>
      <c r="E288" s="538">
        <v>40431</v>
      </c>
      <c r="F288" s="535"/>
    </row>
    <row r="289" spans="1:6">
      <c r="A289" s="535">
        <v>1</v>
      </c>
      <c r="B289" s="535">
        <v>2860</v>
      </c>
      <c r="C289" s="536" t="s">
        <v>502</v>
      </c>
      <c r="D289" s="535" t="s">
        <v>55</v>
      </c>
      <c r="E289" s="538">
        <v>40455</v>
      </c>
      <c r="F289" s="535"/>
    </row>
    <row r="290" spans="1:6">
      <c r="A290" s="535">
        <v>1</v>
      </c>
      <c r="B290" s="535">
        <v>2863</v>
      </c>
      <c r="C290" s="536" t="s">
        <v>503</v>
      </c>
      <c r="D290" s="535" t="s">
        <v>55</v>
      </c>
      <c r="E290" s="538">
        <v>40455</v>
      </c>
      <c r="F290" s="535"/>
    </row>
    <row r="291" spans="1:6">
      <c r="A291" s="535">
        <v>1</v>
      </c>
      <c r="B291" s="535">
        <v>2864</v>
      </c>
      <c r="C291" s="536" t="s">
        <v>504</v>
      </c>
      <c r="D291" s="535" t="s">
        <v>55</v>
      </c>
      <c r="E291" s="538">
        <v>40455</v>
      </c>
      <c r="F291" s="535"/>
    </row>
    <row r="292" spans="1:6">
      <c r="A292" s="535">
        <v>1</v>
      </c>
      <c r="B292" s="535">
        <v>2866</v>
      </c>
      <c r="C292" s="536" t="s">
        <v>505</v>
      </c>
      <c r="D292" s="535" t="s">
        <v>55</v>
      </c>
      <c r="E292" s="538">
        <v>40455</v>
      </c>
      <c r="F292" s="535"/>
    </row>
    <row r="293" spans="1:6">
      <c r="A293" s="535">
        <v>1</v>
      </c>
      <c r="B293" s="535">
        <v>2867</v>
      </c>
      <c r="C293" s="536" t="s">
        <v>714</v>
      </c>
      <c r="D293" s="535" t="s">
        <v>55</v>
      </c>
      <c r="E293" s="538">
        <v>40455</v>
      </c>
      <c r="F293" s="535"/>
    </row>
    <row r="294" spans="1:6">
      <c r="A294" s="535">
        <v>1</v>
      </c>
      <c r="B294" s="535">
        <v>2869</v>
      </c>
      <c r="C294" s="536" t="s">
        <v>506</v>
      </c>
      <c r="D294" s="535" t="s">
        <v>55</v>
      </c>
      <c r="E294" s="538">
        <v>40455</v>
      </c>
      <c r="F294" s="535"/>
    </row>
    <row r="295" spans="1:6">
      <c r="A295" s="535">
        <v>1</v>
      </c>
      <c r="B295" s="535">
        <v>2870</v>
      </c>
      <c r="C295" s="536" t="s">
        <v>507</v>
      </c>
      <c r="D295" s="535" t="s">
        <v>55</v>
      </c>
      <c r="E295" s="538">
        <v>40455</v>
      </c>
      <c r="F295" s="535"/>
    </row>
    <row r="296" spans="1:6">
      <c r="A296" s="535">
        <v>1</v>
      </c>
      <c r="B296" s="535">
        <v>2871</v>
      </c>
      <c r="C296" s="536" t="s">
        <v>508</v>
      </c>
      <c r="D296" s="535" t="s">
        <v>55</v>
      </c>
      <c r="E296" s="538">
        <v>40455</v>
      </c>
      <c r="F296" s="535"/>
    </row>
    <row r="297" spans="1:6">
      <c r="A297" s="535">
        <v>16</v>
      </c>
      <c r="B297" s="535">
        <v>2873</v>
      </c>
      <c r="C297" s="536" t="s">
        <v>619</v>
      </c>
      <c r="D297" s="535" t="s">
        <v>55</v>
      </c>
      <c r="E297" s="538">
        <v>40455</v>
      </c>
      <c r="F297" s="535"/>
    </row>
    <row r="298" spans="1:6">
      <c r="A298" s="535">
        <v>25</v>
      </c>
      <c r="B298" s="535">
        <v>2878</v>
      </c>
      <c r="C298" s="536" t="s">
        <v>273</v>
      </c>
      <c r="D298" s="535" t="s">
        <v>55</v>
      </c>
      <c r="E298" s="538">
        <v>40457</v>
      </c>
      <c r="F298" s="535"/>
    </row>
    <row r="299" spans="1:6">
      <c r="A299" s="535">
        <v>1</v>
      </c>
      <c r="B299" s="535">
        <v>2882</v>
      </c>
      <c r="C299" s="536" t="s">
        <v>510</v>
      </c>
      <c r="D299" s="535" t="s">
        <v>55</v>
      </c>
      <c r="E299" s="538">
        <v>40485</v>
      </c>
      <c r="F299" s="535"/>
    </row>
    <row r="300" spans="1:6">
      <c r="A300" s="535">
        <v>1</v>
      </c>
      <c r="B300" s="535">
        <v>2887</v>
      </c>
      <c r="C300" s="536" t="s">
        <v>257</v>
      </c>
      <c r="D300" s="535" t="s">
        <v>55</v>
      </c>
      <c r="E300" s="538">
        <v>40513</v>
      </c>
      <c r="F300" s="535"/>
    </row>
    <row r="301" spans="1:6">
      <c r="A301" s="535">
        <v>1</v>
      </c>
      <c r="B301" s="535">
        <v>2889</v>
      </c>
      <c r="C301" s="536" t="s">
        <v>511</v>
      </c>
      <c r="D301" s="535" t="s">
        <v>55</v>
      </c>
      <c r="E301" s="538">
        <v>40575</v>
      </c>
      <c r="F301" s="535"/>
    </row>
    <row r="302" spans="1:6">
      <c r="A302" s="535">
        <v>1</v>
      </c>
      <c r="B302" s="535">
        <v>2890</v>
      </c>
      <c r="C302" s="536" t="s">
        <v>512</v>
      </c>
      <c r="D302" s="535" t="s">
        <v>55</v>
      </c>
      <c r="E302" s="538">
        <v>40575</v>
      </c>
      <c r="F302" s="535"/>
    </row>
    <row r="303" spans="1:6">
      <c r="A303" s="535">
        <v>1</v>
      </c>
      <c r="B303" s="535">
        <v>2891</v>
      </c>
      <c r="C303" s="536" t="s">
        <v>513</v>
      </c>
      <c r="D303" s="535" t="s">
        <v>55</v>
      </c>
      <c r="E303" s="538">
        <v>40575</v>
      </c>
      <c r="F303" s="535"/>
    </row>
    <row r="304" spans="1:6">
      <c r="A304" s="535">
        <v>1</v>
      </c>
      <c r="B304" s="535">
        <v>2894</v>
      </c>
      <c r="C304" s="536" t="s">
        <v>514</v>
      </c>
      <c r="D304" s="535" t="s">
        <v>55</v>
      </c>
      <c r="E304" s="538">
        <v>40575</v>
      </c>
      <c r="F304" s="535"/>
    </row>
    <row r="305" spans="1:6">
      <c r="A305" s="535">
        <v>1</v>
      </c>
      <c r="B305" s="535">
        <v>2895</v>
      </c>
      <c r="C305" s="536" t="s">
        <v>515</v>
      </c>
      <c r="D305" s="535" t="s">
        <v>55</v>
      </c>
      <c r="E305" s="538">
        <v>40575</v>
      </c>
      <c r="F305" s="535"/>
    </row>
    <row r="306" spans="1:6">
      <c r="A306" s="535">
        <v>47</v>
      </c>
      <c r="B306" s="535">
        <v>2904</v>
      </c>
      <c r="C306" s="536" t="s">
        <v>635</v>
      </c>
      <c r="D306" s="535" t="s">
        <v>55</v>
      </c>
      <c r="E306" s="538">
        <v>40605</v>
      </c>
      <c r="F306" s="535"/>
    </row>
    <row r="307" spans="1:6">
      <c r="A307" s="535">
        <v>14</v>
      </c>
      <c r="B307" s="535">
        <v>2906</v>
      </c>
      <c r="C307" s="536" t="s">
        <v>617</v>
      </c>
      <c r="D307" s="535" t="s">
        <v>55</v>
      </c>
      <c r="E307" s="538">
        <v>40612</v>
      </c>
      <c r="F307" s="535"/>
    </row>
    <row r="308" spans="1:6">
      <c r="A308" s="535">
        <v>1</v>
      </c>
      <c r="B308" s="535">
        <v>2907</v>
      </c>
      <c r="C308" s="536" t="s">
        <v>610</v>
      </c>
      <c r="D308" s="535" t="s">
        <v>55</v>
      </c>
      <c r="E308" s="538">
        <v>40623</v>
      </c>
      <c r="F308" s="535"/>
    </row>
    <row r="309" spans="1:6">
      <c r="A309" s="535">
        <v>1</v>
      </c>
      <c r="B309" s="535">
        <v>2909</v>
      </c>
      <c r="C309" s="536" t="s">
        <v>516</v>
      </c>
      <c r="D309" s="535" t="s">
        <v>55</v>
      </c>
      <c r="E309" s="538">
        <v>40634</v>
      </c>
      <c r="F309" s="535"/>
    </row>
    <row r="310" spans="1:6">
      <c r="A310" s="535">
        <v>1</v>
      </c>
      <c r="B310" s="535">
        <v>2910</v>
      </c>
      <c r="C310" s="536" t="s">
        <v>56</v>
      </c>
      <c r="D310" s="535" t="s">
        <v>55</v>
      </c>
      <c r="E310" s="538">
        <v>40639</v>
      </c>
      <c r="F310" s="535"/>
    </row>
    <row r="311" spans="1:6">
      <c r="A311" s="535">
        <v>1</v>
      </c>
      <c r="B311" s="535">
        <v>2911</v>
      </c>
      <c r="C311" s="536" t="s">
        <v>517</v>
      </c>
      <c r="D311" s="535" t="s">
        <v>55</v>
      </c>
      <c r="E311" s="538">
        <v>40644</v>
      </c>
      <c r="F311" s="535"/>
    </row>
    <row r="312" spans="1:6">
      <c r="A312" s="535">
        <v>1</v>
      </c>
      <c r="B312" s="535">
        <v>2913</v>
      </c>
      <c r="C312" s="536" t="s">
        <v>518</v>
      </c>
      <c r="D312" s="535" t="s">
        <v>55</v>
      </c>
      <c r="E312" s="538">
        <v>40644</v>
      </c>
      <c r="F312" s="535"/>
    </row>
    <row r="313" spans="1:6">
      <c r="A313" s="535">
        <v>1</v>
      </c>
      <c r="B313" s="535">
        <v>2915</v>
      </c>
      <c r="C313" s="536" t="s">
        <v>519</v>
      </c>
      <c r="D313" s="535" t="s">
        <v>55</v>
      </c>
      <c r="E313" s="538">
        <v>40647</v>
      </c>
      <c r="F313" s="535"/>
    </row>
    <row r="314" spans="1:6">
      <c r="A314" s="535">
        <v>1</v>
      </c>
      <c r="B314" s="535">
        <v>2917</v>
      </c>
      <c r="C314" s="536" t="s">
        <v>520</v>
      </c>
      <c r="D314" s="535" t="s">
        <v>55</v>
      </c>
      <c r="E314" s="538">
        <v>40644</v>
      </c>
      <c r="F314" s="535"/>
    </row>
    <row r="315" spans="1:6">
      <c r="A315" s="535">
        <v>1</v>
      </c>
      <c r="B315" s="535">
        <v>2918</v>
      </c>
      <c r="C315" s="536" t="s">
        <v>521</v>
      </c>
      <c r="D315" s="535" t="s">
        <v>55</v>
      </c>
      <c r="E315" s="538">
        <v>40644</v>
      </c>
      <c r="F315" s="535"/>
    </row>
    <row r="316" spans="1:6">
      <c r="A316" s="535">
        <v>1</v>
      </c>
      <c r="B316" s="535">
        <v>2921</v>
      </c>
      <c r="C316" s="536" t="s">
        <v>522</v>
      </c>
      <c r="D316" s="535" t="s">
        <v>55</v>
      </c>
      <c r="E316" s="538">
        <v>40644</v>
      </c>
      <c r="F316" s="535"/>
    </row>
    <row r="317" spans="1:6">
      <c r="A317" s="535">
        <v>1</v>
      </c>
      <c r="B317" s="535">
        <v>2922</v>
      </c>
      <c r="C317" s="536" t="s">
        <v>523</v>
      </c>
      <c r="D317" s="535" t="s">
        <v>55</v>
      </c>
      <c r="E317" s="538">
        <v>40644</v>
      </c>
      <c r="F317" s="535"/>
    </row>
    <row r="318" spans="1:6">
      <c r="A318" s="535">
        <v>1</v>
      </c>
      <c r="B318" s="535">
        <v>2924</v>
      </c>
      <c r="C318" s="536" t="s">
        <v>524</v>
      </c>
      <c r="D318" s="535" t="s">
        <v>55</v>
      </c>
      <c r="E318" s="538">
        <v>40646</v>
      </c>
      <c r="F318" s="535"/>
    </row>
    <row r="319" spans="1:6">
      <c r="A319" s="535">
        <v>1</v>
      </c>
      <c r="B319" s="535">
        <v>2926</v>
      </c>
      <c r="C319" s="536" t="s">
        <v>525</v>
      </c>
      <c r="D319" s="535" t="s">
        <v>55</v>
      </c>
      <c r="E319" s="538">
        <v>40665</v>
      </c>
      <c r="F319" s="535"/>
    </row>
    <row r="320" spans="1:6">
      <c r="A320" s="535">
        <v>1</v>
      </c>
      <c r="B320" s="535">
        <v>2927</v>
      </c>
      <c r="C320" s="536" t="s">
        <v>526</v>
      </c>
      <c r="D320" s="535" t="s">
        <v>55</v>
      </c>
      <c r="E320" s="538">
        <v>40665</v>
      </c>
      <c r="F320" s="535"/>
    </row>
    <row r="321" spans="1:6">
      <c r="A321" s="535">
        <v>1</v>
      </c>
      <c r="B321" s="535">
        <v>2930</v>
      </c>
      <c r="C321" s="536" t="s">
        <v>527</v>
      </c>
      <c r="D321" s="535" t="s">
        <v>55</v>
      </c>
      <c r="E321" s="538">
        <v>40665</v>
      </c>
      <c r="F321" s="535"/>
    </row>
    <row r="322" spans="1:6">
      <c r="A322" s="535">
        <v>1</v>
      </c>
      <c r="B322" s="535">
        <v>2931</v>
      </c>
      <c r="C322" s="536" t="s">
        <v>715</v>
      </c>
      <c r="D322" s="535" t="s">
        <v>55</v>
      </c>
      <c r="E322" s="538">
        <v>40665</v>
      </c>
      <c r="F322" s="535"/>
    </row>
    <row r="323" spans="1:6">
      <c r="A323" s="535">
        <v>1</v>
      </c>
      <c r="B323" s="535">
        <v>2933</v>
      </c>
      <c r="C323" s="536" t="s">
        <v>528</v>
      </c>
      <c r="D323" s="535" t="s">
        <v>55</v>
      </c>
      <c r="E323" s="538">
        <v>40665</v>
      </c>
      <c r="F323" s="535"/>
    </row>
    <row r="324" spans="1:6">
      <c r="A324" s="535">
        <v>1</v>
      </c>
      <c r="B324" s="535">
        <v>2936</v>
      </c>
      <c r="C324" s="536" t="s">
        <v>529</v>
      </c>
      <c r="D324" s="535" t="s">
        <v>55</v>
      </c>
      <c r="E324" s="538">
        <v>40665</v>
      </c>
      <c r="F324" s="535"/>
    </row>
    <row r="325" spans="1:6">
      <c r="A325" s="535">
        <v>1</v>
      </c>
      <c r="B325" s="535">
        <v>2937</v>
      </c>
      <c r="C325" s="536" t="s">
        <v>530</v>
      </c>
      <c r="D325" s="535" t="s">
        <v>55</v>
      </c>
      <c r="E325" s="538">
        <v>40665</v>
      </c>
      <c r="F325" s="535"/>
    </row>
    <row r="326" spans="1:6">
      <c r="A326" s="535">
        <v>1</v>
      </c>
      <c r="B326" s="535">
        <v>2941</v>
      </c>
      <c r="C326" s="536" t="s">
        <v>716</v>
      </c>
      <c r="D326" s="535" t="s">
        <v>55</v>
      </c>
      <c r="E326" s="538">
        <v>40672</v>
      </c>
      <c r="F326" s="535"/>
    </row>
    <row r="327" spans="1:6">
      <c r="A327" s="535">
        <v>1</v>
      </c>
      <c r="B327" s="535">
        <v>2942</v>
      </c>
      <c r="C327" s="536" t="s">
        <v>531</v>
      </c>
      <c r="D327" s="535" t="s">
        <v>55</v>
      </c>
      <c r="E327" s="538">
        <v>40682</v>
      </c>
      <c r="F327" s="535"/>
    </row>
    <row r="328" spans="1:6">
      <c r="A328" s="535">
        <v>1</v>
      </c>
      <c r="B328" s="535">
        <v>2943</v>
      </c>
      <c r="C328" s="536" t="s">
        <v>532</v>
      </c>
      <c r="D328" s="535" t="s">
        <v>55</v>
      </c>
      <c r="E328" s="538">
        <v>40682</v>
      </c>
      <c r="F328" s="535"/>
    </row>
    <row r="329" spans="1:6">
      <c r="A329" s="535">
        <v>59</v>
      </c>
      <c r="B329" s="535">
        <v>2962</v>
      </c>
      <c r="C329" s="536" t="s">
        <v>634</v>
      </c>
      <c r="D329" s="535" t="s">
        <v>55</v>
      </c>
      <c r="E329" s="538">
        <v>41732</v>
      </c>
      <c r="F329" s="535"/>
    </row>
    <row r="330" spans="1:6">
      <c r="A330" s="535">
        <v>1</v>
      </c>
      <c r="B330" s="535">
        <v>2967</v>
      </c>
      <c r="C330" s="536" t="s">
        <v>632</v>
      </c>
      <c r="D330" s="535" t="s">
        <v>55</v>
      </c>
      <c r="E330" s="538">
        <v>41732</v>
      </c>
      <c r="F330" s="535"/>
    </row>
    <row r="331" spans="1:6">
      <c r="A331" s="535">
        <v>1</v>
      </c>
      <c r="B331" s="535">
        <v>2969</v>
      </c>
      <c r="C331" s="536" t="s">
        <v>616</v>
      </c>
      <c r="D331" s="535" t="s">
        <v>55</v>
      </c>
      <c r="E331" s="538">
        <v>41732</v>
      </c>
      <c r="F331" s="535"/>
    </row>
    <row r="332" spans="1:6">
      <c r="A332" s="535">
        <v>3</v>
      </c>
      <c r="B332" s="535">
        <v>2970</v>
      </c>
      <c r="C332" s="536" t="s">
        <v>603</v>
      </c>
      <c r="D332" s="535" t="s">
        <v>55</v>
      </c>
      <c r="E332" s="538">
        <v>41732</v>
      </c>
      <c r="F332" s="535"/>
    </row>
    <row r="333" spans="1:6">
      <c r="A333" s="535">
        <v>10</v>
      </c>
      <c r="B333" s="535">
        <v>2971</v>
      </c>
      <c r="C333" s="536" t="s">
        <v>622</v>
      </c>
      <c r="D333" s="535" t="s">
        <v>55</v>
      </c>
      <c r="E333" s="538">
        <v>41732</v>
      </c>
      <c r="F333" s="535"/>
    </row>
    <row r="334" spans="1:6">
      <c r="A334" s="535">
        <v>10</v>
      </c>
      <c r="B334" s="535">
        <v>2973</v>
      </c>
      <c r="C334" s="536" t="s">
        <v>607</v>
      </c>
      <c r="D334" s="535" t="s">
        <v>55</v>
      </c>
      <c r="E334" s="538">
        <v>41732</v>
      </c>
      <c r="F334" s="535"/>
    </row>
    <row r="335" spans="1:6">
      <c r="A335" s="535">
        <v>3</v>
      </c>
      <c r="B335" s="535">
        <v>2974</v>
      </c>
      <c r="C335" s="536" t="s">
        <v>608</v>
      </c>
      <c r="D335" s="535" t="s">
        <v>55</v>
      </c>
      <c r="E335" s="538">
        <v>41732</v>
      </c>
      <c r="F335" s="535"/>
    </row>
    <row r="336" spans="1:6">
      <c r="A336" s="535">
        <v>23</v>
      </c>
      <c r="B336" s="535">
        <v>2977</v>
      </c>
      <c r="C336" s="536" t="s">
        <v>628</v>
      </c>
      <c r="D336" s="535" t="s">
        <v>55</v>
      </c>
      <c r="E336" s="538">
        <v>41732</v>
      </c>
      <c r="F336" s="535"/>
    </row>
    <row r="337" spans="1:6">
      <c r="A337" s="535">
        <v>23</v>
      </c>
      <c r="B337" s="535">
        <v>2978</v>
      </c>
      <c r="C337" s="536" t="s">
        <v>629</v>
      </c>
      <c r="D337" s="535" t="s">
        <v>55</v>
      </c>
      <c r="E337" s="538">
        <v>41732</v>
      </c>
      <c r="F337" s="535"/>
    </row>
    <row r="338" spans="1:6">
      <c r="A338" s="535">
        <v>1</v>
      </c>
      <c r="B338" s="535">
        <v>2982</v>
      </c>
      <c r="C338" s="536" t="s">
        <v>328</v>
      </c>
      <c r="D338" s="535" t="s">
        <v>55</v>
      </c>
      <c r="E338" s="538">
        <v>41732</v>
      </c>
      <c r="F338" s="535"/>
    </row>
    <row r="339" spans="1:6">
      <c r="A339" s="535">
        <v>1</v>
      </c>
      <c r="B339" s="535">
        <v>2983</v>
      </c>
      <c r="C339" s="536" t="s">
        <v>534</v>
      </c>
      <c r="D339" s="535" t="s">
        <v>55</v>
      </c>
      <c r="E339" s="538">
        <v>41732</v>
      </c>
      <c r="F339" s="535"/>
    </row>
    <row r="340" spans="1:6">
      <c r="A340" s="535">
        <v>1</v>
      </c>
      <c r="B340" s="535">
        <v>2988</v>
      </c>
      <c r="C340" s="536" t="s">
        <v>535</v>
      </c>
      <c r="D340" s="535" t="s">
        <v>55</v>
      </c>
      <c r="E340" s="538">
        <v>41732</v>
      </c>
      <c r="F340" s="535"/>
    </row>
    <row r="341" spans="1:6">
      <c r="A341" s="535">
        <v>1</v>
      </c>
      <c r="B341" s="535">
        <v>2990</v>
      </c>
      <c r="C341" s="536" t="s">
        <v>536</v>
      </c>
      <c r="D341" s="535" t="s">
        <v>55</v>
      </c>
      <c r="E341" s="538">
        <v>41732</v>
      </c>
      <c r="F341" s="535"/>
    </row>
    <row r="342" spans="1:6">
      <c r="A342" s="535">
        <v>1</v>
      </c>
      <c r="B342" s="535">
        <v>2991</v>
      </c>
      <c r="C342" s="536" t="s">
        <v>537</v>
      </c>
      <c r="D342" s="535" t="s">
        <v>55</v>
      </c>
      <c r="E342" s="538">
        <v>41732</v>
      </c>
      <c r="F342" s="535"/>
    </row>
    <row r="343" spans="1:6">
      <c r="A343" s="535">
        <v>1</v>
      </c>
      <c r="B343" s="535">
        <v>2995</v>
      </c>
      <c r="C343" s="536" t="s">
        <v>300</v>
      </c>
      <c r="D343" s="535" t="s">
        <v>55</v>
      </c>
      <c r="E343" s="538">
        <v>41751</v>
      </c>
      <c r="F343" s="535"/>
    </row>
    <row r="344" spans="1:6">
      <c r="A344" s="535">
        <v>1</v>
      </c>
      <c r="B344" s="535">
        <v>2996</v>
      </c>
      <c r="C344" s="536" t="s">
        <v>538</v>
      </c>
      <c r="D344" s="535" t="s">
        <v>55</v>
      </c>
      <c r="E344" s="538">
        <v>41751</v>
      </c>
      <c r="F344" s="535"/>
    </row>
    <row r="345" spans="1:6">
      <c r="A345" s="535">
        <v>1</v>
      </c>
      <c r="B345" s="535">
        <v>2997</v>
      </c>
      <c r="C345" s="536" t="s">
        <v>539</v>
      </c>
      <c r="D345" s="535" t="s">
        <v>55</v>
      </c>
      <c r="E345" s="538">
        <v>41751</v>
      </c>
      <c r="F345" s="535"/>
    </row>
    <row r="346" spans="1:6">
      <c r="A346" s="535">
        <v>1</v>
      </c>
      <c r="B346" s="535">
        <v>2998</v>
      </c>
      <c r="C346" s="536" t="s">
        <v>199</v>
      </c>
      <c r="D346" s="535" t="s">
        <v>55</v>
      </c>
      <c r="E346" s="538">
        <v>41751</v>
      </c>
      <c r="F346" s="535"/>
    </row>
    <row r="347" spans="1:6">
      <c r="A347" s="535">
        <v>1</v>
      </c>
      <c r="B347" s="535">
        <v>3000</v>
      </c>
      <c r="C347" s="536" t="s">
        <v>540</v>
      </c>
      <c r="D347" s="535" t="s">
        <v>55</v>
      </c>
      <c r="E347" s="538">
        <v>41751</v>
      </c>
      <c r="F347" s="535"/>
    </row>
    <row r="348" spans="1:6">
      <c r="A348" s="535">
        <v>1</v>
      </c>
      <c r="B348" s="535">
        <v>3003</v>
      </c>
      <c r="C348" s="536" t="s">
        <v>541</v>
      </c>
      <c r="D348" s="535" t="s">
        <v>55</v>
      </c>
      <c r="E348" s="538">
        <v>41751</v>
      </c>
      <c r="F348" s="535"/>
    </row>
    <row r="349" spans="1:6">
      <c r="A349" s="535">
        <v>1</v>
      </c>
      <c r="B349" s="535">
        <v>3004</v>
      </c>
      <c r="C349" s="536" t="s">
        <v>342</v>
      </c>
      <c r="D349" s="535" t="s">
        <v>55</v>
      </c>
      <c r="E349" s="538">
        <v>41751</v>
      </c>
      <c r="F349" s="535"/>
    </row>
    <row r="350" spans="1:6">
      <c r="A350" s="535">
        <v>1</v>
      </c>
      <c r="B350" s="535">
        <v>3012</v>
      </c>
      <c r="C350" s="536" t="s">
        <v>542</v>
      </c>
      <c r="D350" s="535" t="s">
        <v>55</v>
      </c>
      <c r="E350" s="538">
        <v>41751</v>
      </c>
      <c r="F350" s="535"/>
    </row>
    <row r="351" spans="1:6">
      <c r="A351" s="535">
        <v>1</v>
      </c>
      <c r="B351" s="535">
        <v>3015</v>
      </c>
      <c r="C351" s="536" t="s">
        <v>543</v>
      </c>
      <c r="D351" s="535" t="s">
        <v>55</v>
      </c>
      <c r="E351" s="538">
        <v>41751</v>
      </c>
      <c r="F351" s="535"/>
    </row>
    <row r="352" spans="1:6">
      <c r="A352" s="535">
        <v>1</v>
      </c>
      <c r="B352" s="535">
        <v>3016</v>
      </c>
      <c r="C352" s="536" t="s">
        <v>544</v>
      </c>
      <c r="D352" s="535" t="s">
        <v>55</v>
      </c>
      <c r="E352" s="538">
        <v>41751</v>
      </c>
      <c r="F352" s="535"/>
    </row>
    <row r="353" spans="1:6">
      <c r="A353" s="535">
        <v>1</v>
      </c>
      <c r="B353" s="535">
        <v>3019</v>
      </c>
      <c r="C353" s="536" t="s">
        <v>545</v>
      </c>
      <c r="D353" s="535" t="s">
        <v>55</v>
      </c>
      <c r="E353" s="538">
        <v>41751</v>
      </c>
      <c r="F353" s="535"/>
    </row>
    <row r="354" spans="1:6">
      <c r="A354" s="535">
        <v>1</v>
      </c>
      <c r="B354" s="535">
        <v>3020</v>
      </c>
      <c r="C354" s="536" t="s">
        <v>546</v>
      </c>
      <c r="D354" s="535" t="s">
        <v>55</v>
      </c>
      <c r="E354" s="538">
        <v>41751</v>
      </c>
      <c r="F354" s="535"/>
    </row>
    <row r="355" spans="1:6">
      <c r="A355" s="535">
        <v>10</v>
      </c>
      <c r="B355" s="535">
        <v>3023</v>
      </c>
      <c r="C355" s="536" t="s">
        <v>626</v>
      </c>
      <c r="D355" s="535" t="s">
        <v>55</v>
      </c>
      <c r="E355" s="538">
        <v>41751</v>
      </c>
      <c r="F355" s="535"/>
    </row>
    <row r="356" spans="1:6">
      <c r="A356" s="535">
        <v>3</v>
      </c>
      <c r="B356" s="535">
        <v>3025</v>
      </c>
      <c r="C356" s="536" t="s">
        <v>637</v>
      </c>
      <c r="D356" s="535" t="s">
        <v>55</v>
      </c>
      <c r="E356" s="538">
        <v>41751</v>
      </c>
      <c r="F356" s="535"/>
    </row>
    <row r="357" spans="1:6">
      <c r="A357" s="535">
        <v>48</v>
      </c>
      <c r="B357" s="535">
        <v>3027</v>
      </c>
      <c r="C357" s="536" t="s">
        <v>547</v>
      </c>
      <c r="D357" s="535" t="s">
        <v>55</v>
      </c>
      <c r="E357" s="538">
        <v>41751</v>
      </c>
      <c r="F357" s="535"/>
    </row>
    <row r="358" spans="1:6">
      <c r="A358" s="535">
        <v>1</v>
      </c>
      <c r="B358" s="535">
        <v>3028</v>
      </c>
      <c r="C358" s="536" t="s">
        <v>548</v>
      </c>
      <c r="D358" s="535" t="s">
        <v>55</v>
      </c>
      <c r="E358" s="538">
        <v>41775</v>
      </c>
      <c r="F358" s="535"/>
    </row>
    <row r="359" spans="1:6">
      <c r="A359" s="535">
        <v>51</v>
      </c>
      <c r="B359" s="535">
        <v>3029</v>
      </c>
      <c r="C359" s="536" t="s">
        <v>636</v>
      </c>
      <c r="D359" s="535" t="s">
        <v>55</v>
      </c>
      <c r="E359" s="538">
        <v>41806</v>
      </c>
      <c r="F359" s="535"/>
    </row>
    <row r="360" spans="1:6">
      <c r="A360" s="535">
        <v>1</v>
      </c>
      <c r="B360" s="535">
        <v>3031</v>
      </c>
      <c r="C360" s="536" t="s">
        <v>549</v>
      </c>
      <c r="D360" s="535" t="s">
        <v>55</v>
      </c>
      <c r="E360" s="538">
        <v>41782</v>
      </c>
      <c r="F360" s="535"/>
    </row>
    <row r="361" spans="1:6">
      <c r="A361" s="535">
        <v>2</v>
      </c>
      <c r="B361" s="535">
        <v>3032</v>
      </c>
      <c r="C361" s="536" t="s">
        <v>604</v>
      </c>
      <c r="D361" s="535" t="s">
        <v>55</v>
      </c>
      <c r="E361" s="538">
        <v>41806</v>
      </c>
      <c r="F361" s="535"/>
    </row>
    <row r="362" spans="1:6">
      <c r="A362" s="535">
        <v>1</v>
      </c>
      <c r="B362" s="535">
        <v>3036</v>
      </c>
      <c r="C362" s="536" t="s">
        <v>717</v>
      </c>
      <c r="D362" s="535" t="s">
        <v>55</v>
      </c>
      <c r="E362" s="538">
        <v>41837</v>
      </c>
      <c r="F362" s="535"/>
    </row>
    <row r="363" spans="1:6">
      <c r="A363" s="535">
        <v>1</v>
      </c>
      <c r="B363" s="535">
        <v>3037</v>
      </c>
      <c r="C363" s="536" t="s">
        <v>550</v>
      </c>
      <c r="D363" s="535" t="s">
        <v>55</v>
      </c>
      <c r="E363" s="538">
        <v>41837</v>
      </c>
      <c r="F363" s="535"/>
    </row>
    <row r="364" spans="1:6">
      <c r="A364" s="535">
        <v>1</v>
      </c>
      <c r="B364" s="535">
        <v>3039</v>
      </c>
      <c r="C364" s="536" t="s">
        <v>551</v>
      </c>
      <c r="D364" s="535" t="s">
        <v>55</v>
      </c>
      <c r="E364" s="538">
        <v>41837</v>
      </c>
      <c r="F364" s="535"/>
    </row>
    <row r="365" spans="1:6">
      <c r="A365" s="535">
        <v>3</v>
      </c>
      <c r="B365" s="535">
        <v>3040</v>
      </c>
      <c r="C365" s="536" t="s">
        <v>552</v>
      </c>
      <c r="D365" s="535" t="s">
        <v>55</v>
      </c>
      <c r="E365" s="538">
        <v>41837</v>
      </c>
      <c r="F365" s="535"/>
    </row>
    <row r="366" spans="1:6">
      <c r="A366" s="535">
        <v>1</v>
      </c>
      <c r="B366" s="535">
        <v>3044</v>
      </c>
      <c r="C366" s="536" t="s">
        <v>611</v>
      </c>
      <c r="D366" s="535" t="s">
        <v>55</v>
      </c>
      <c r="E366" s="538">
        <v>41871</v>
      </c>
      <c r="F366" s="535"/>
    </row>
    <row r="367" spans="1:6">
      <c r="A367" s="535">
        <v>37</v>
      </c>
      <c r="B367" s="535">
        <v>3045</v>
      </c>
      <c r="C367" s="536" t="s">
        <v>620</v>
      </c>
      <c r="D367" s="535" t="s">
        <v>55</v>
      </c>
      <c r="E367" s="538">
        <v>41871</v>
      </c>
      <c r="F367" s="535"/>
    </row>
    <row r="368" spans="1:6">
      <c r="A368" s="535">
        <v>1</v>
      </c>
      <c r="B368" s="535">
        <v>3046</v>
      </c>
      <c r="C368" s="536" t="s">
        <v>638</v>
      </c>
      <c r="D368" s="535" t="s">
        <v>55</v>
      </c>
      <c r="E368" s="538">
        <v>41871</v>
      </c>
      <c r="F368" s="535"/>
    </row>
    <row r="369" spans="1:6">
      <c r="A369" s="535">
        <v>1</v>
      </c>
      <c r="B369" s="535">
        <v>3047</v>
      </c>
      <c r="C369" s="536" t="s">
        <v>553</v>
      </c>
      <c r="D369" s="535" t="s">
        <v>55</v>
      </c>
      <c r="E369" s="538">
        <v>41871</v>
      </c>
      <c r="F369" s="535"/>
    </row>
    <row r="370" spans="1:6">
      <c r="A370" s="535">
        <v>1</v>
      </c>
      <c r="B370" s="535">
        <v>3049</v>
      </c>
      <c r="C370" s="536" t="s">
        <v>343</v>
      </c>
      <c r="D370" s="535" t="s">
        <v>55</v>
      </c>
      <c r="E370" s="538">
        <v>41871</v>
      </c>
      <c r="F370" s="535"/>
    </row>
    <row r="371" spans="1:6">
      <c r="A371" s="535">
        <v>1</v>
      </c>
      <c r="B371" s="535">
        <v>3052</v>
      </c>
      <c r="C371" s="536" t="s">
        <v>554</v>
      </c>
      <c r="D371" s="535" t="s">
        <v>55</v>
      </c>
      <c r="E371" s="538">
        <v>41884</v>
      </c>
      <c r="F371" s="535"/>
    </row>
    <row r="372" spans="1:6">
      <c r="A372" s="535">
        <v>50</v>
      </c>
      <c r="B372" s="535">
        <v>3055</v>
      </c>
      <c r="C372" s="536" t="s">
        <v>631</v>
      </c>
      <c r="D372" s="535" t="s">
        <v>55</v>
      </c>
      <c r="E372" s="538">
        <v>41927</v>
      </c>
      <c r="F372" s="535"/>
    </row>
    <row r="373" spans="1:6">
      <c r="A373" s="535">
        <v>1</v>
      </c>
      <c r="B373" s="535">
        <v>3057</v>
      </c>
      <c r="C373" s="536" t="s">
        <v>555</v>
      </c>
      <c r="D373" s="535" t="s">
        <v>55</v>
      </c>
      <c r="E373" s="538">
        <v>41946</v>
      </c>
      <c r="F373" s="535"/>
    </row>
    <row r="374" spans="1:6">
      <c r="A374" s="535">
        <v>1</v>
      </c>
      <c r="B374" s="535">
        <v>3061</v>
      </c>
      <c r="C374" s="536" t="s">
        <v>556</v>
      </c>
      <c r="D374" s="535" t="s">
        <v>55</v>
      </c>
      <c r="E374" s="538">
        <v>41974</v>
      </c>
      <c r="F374" s="535"/>
    </row>
    <row r="375" spans="1:6">
      <c r="A375" s="535">
        <v>1</v>
      </c>
      <c r="B375" s="535">
        <v>3062</v>
      </c>
      <c r="C375" s="536" t="s">
        <v>557</v>
      </c>
      <c r="D375" s="535" t="s">
        <v>55</v>
      </c>
      <c r="E375" s="538">
        <v>41976</v>
      </c>
      <c r="F375" s="535"/>
    </row>
    <row r="376" spans="1:6">
      <c r="A376" s="535">
        <v>1</v>
      </c>
      <c r="B376" s="535">
        <v>3063</v>
      </c>
      <c r="C376" s="536" t="s">
        <v>623</v>
      </c>
      <c r="D376" s="535" t="s">
        <v>55</v>
      </c>
      <c r="E376" s="538">
        <v>41978</v>
      </c>
      <c r="F376" s="535"/>
    </row>
    <row r="377" spans="1:6">
      <c r="A377" s="535">
        <v>1</v>
      </c>
      <c r="B377" s="535">
        <v>3066</v>
      </c>
      <c r="C377" s="536" t="s">
        <v>558</v>
      </c>
      <c r="D377" s="535" t="s">
        <v>55</v>
      </c>
      <c r="E377" s="538">
        <v>42009</v>
      </c>
      <c r="F377" s="535"/>
    </row>
    <row r="378" spans="1:6">
      <c r="A378" s="535">
        <v>1</v>
      </c>
      <c r="B378" s="535">
        <v>3067</v>
      </c>
      <c r="C378" s="536" t="s">
        <v>718</v>
      </c>
      <c r="D378" s="535" t="s">
        <v>55</v>
      </c>
      <c r="E378" s="538">
        <v>42009</v>
      </c>
      <c r="F378" s="535"/>
    </row>
    <row r="379" spans="1:6">
      <c r="A379" s="535">
        <v>51</v>
      </c>
      <c r="B379" s="535">
        <v>3069</v>
      </c>
      <c r="C379" s="536" t="s">
        <v>605</v>
      </c>
      <c r="D379" s="535" t="s">
        <v>55</v>
      </c>
      <c r="E379" s="538">
        <v>42009</v>
      </c>
      <c r="F379" s="535"/>
    </row>
    <row r="380" spans="1:6">
      <c r="A380" s="535">
        <v>1</v>
      </c>
      <c r="B380" s="535">
        <v>3080</v>
      </c>
      <c r="C380" s="536" t="s">
        <v>559</v>
      </c>
      <c r="D380" s="535" t="s">
        <v>55</v>
      </c>
      <c r="E380" s="538">
        <v>42016</v>
      </c>
      <c r="F380" s="535"/>
    </row>
    <row r="381" spans="1:6">
      <c r="A381" s="535">
        <v>1</v>
      </c>
      <c r="B381" s="535">
        <v>3084</v>
      </c>
      <c r="C381" s="536" t="s">
        <v>560</v>
      </c>
      <c r="D381" s="535" t="s">
        <v>55</v>
      </c>
      <c r="E381" s="538">
        <v>42026</v>
      </c>
      <c r="F381" s="535"/>
    </row>
    <row r="382" spans="1:6">
      <c r="A382" s="535">
        <v>1</v>
      </c>
      <c r="B382" s="535">
        <v>3085</v>
      </c>
      <c r="C382" s="536" t="s">
        <v>561</v>
      </c>
      <c r="D382" s="535" t="s">
        <v>55</v>
      </c>
      <c r="E382" s="538">
        <v>42026</v>
      </c>
      <c r="F382" s="535"/>
    </row>
    <row r="383" spans="1:6">
      <c r="A383" s="535">
        <v>3</v>
      </c>
      <c r="B383" s="535">
        <v>3086</v>
      </c>
      <c r="C383" s="536" t="s">
        <v>562</v>
      </c>
      <c r="D383" s="535" t="s">
        <v>55</v>
      </c>
      <c r="E383" s="538">
        <v>42030</v>
      </c>
      <c r="F383" s="535"/>
    </row>
    <row r="384" spans="1:6">
      <c r="A384" s="535">
        <v>1</v>
      </c>
      <c r="B384" s="535">
        <v>3112</v>
      </c>
      <c r="C384" s="536" t="s">
        <v>563</v>
      </c>
      <c r="D384" s="535" t="s">
        <v>55</v>
      </c>
      <c r="E384" s="538">
        <v>42065</v>
      </c>
      <c r="F384" s="535"/>
    </row>
    <row r="385" spans="1:6">
      <c r="A385" s="535">
        <v>1</v>
      </c>
      <c r="B385" s="535">
        <v>3113</v>
      </c>
      <c r="C385" s="536" t="s">
        <v>606</v>
      </c>
      <c r="D385" s="535" t="s">
        <v>55</v>
      </c>
      <c r="E385" s="538">
        <v>42065</v>
      </c>
      <c r="F385" s="535"/>
    </row>
    <row r="386" spans="1:6">
      <c r="A386" s="535">
        <v>1</v>
      </c>
      <c r="B386" s="535">
        <v>3132</v>
      </c>
      <c r="C386" s="536" t="s">
        <v>564</v>
      </c>
      <c r="D386" s="535" t="s">
        <v>55</v>
      </c>
      <c r="E386" s="538">
        <v>42100</v>
      </c>
      <c r="F386" s="535"/>
    </row>
    <row r="387" spans="1:6">
      <c r="A387" s="535">
        <v>1</v>
      </c>
      <c r="B387" s="535">
        <v>3134</v>
      </c>
      <c r="C387" s="536" t="s">
        <v>565</v>
      </c>
      <c r="D387" s="535" t="s">
        <v>55</v>
      </c>
      <c r="E387" s="538">
        <v>42100</v>
      </c>
      <c r="F387" s="535"/>
    </row>
    <row r="388" spans="1:6">
      <c r="A388" s="535">
        <v>1</v>
      </c>
      <c r="B388" s="535">
        <v>3135</v>
      </c>
      <c r="C388" s="536" t="s">
        <v>566</v>
      </c>
      <c r="D388" s="535" t="s">
        <v>55</v>
      </c>
      <c r="E388" s="538">
        <v>42107</v>
      </c>
      <c r="F388" s="535"/>
    </row>
    <row r="389" spans="1:6">
      <c r="A389" s="535">
        <v>1</v>
      </c>
      <c r="B389" s="535">
        <v>3136</v>
      </c>
      <c r="C389" s="536" t="s">
        <v>567</v>
      </c>
      <c r="D389" s="535" t="s">
        <v>55</v>
      </c>
      <c r="E389" s="538">
        <v>42107</v>
      </c>
      <c r="F389" s="535"/>
    </row>
    <row r="390" spans="1:6">
      <c r="A390" s="535">
        <v>1</v>
      </c>
      <c r="B390" s="535">
        <v>3137</v>
      </c>
      <c r="C390" s="536" t="s">
        <v>719</v>
      </c>
      <c r="D390" s="535" t="s">
        <v>55</v>
      </c>
      <c r="E390" s="538">
        <v>42107</v>
      </c>
      <c r="F390" s="535"/>
    </row>
    <row r="391" spans="1:6">
      <c r="A391" s="535">
        <v>1</v>
      </c>
      <c r="B391" s="535">
        <v>3138</v>
      </c>
      <c r="C391" s="536" t="s">
        <v>568</v>
      </c>
      <c r="D391" s="535" t="s">
        <v>55</v>
      </c>
      <c r="E391" s="538">
        <v>42107</v>
      </c>
      <c r="F391" s="535"/>
    </row>
    <row r="392" spans="1:6">
      <c r="A392" s="535">
        <v>1</v>
      </c>
      <c r="B392" s="535">
        <v>3139</v>
      </c>
      <c r="C392" s="536" t="s">
        <v>569</v>
      </c>
      <c r="D392" s="535" t="s">
        <v>55</v>
      </c>
      <c r="E392" s="538">
        <v>42107</v>
      </c>
      <c r="F392" s="535"/>
    </row>
    <row r="393" spans="1:6">
      <c r="A393" s="535">
        <v>1</v>
      </c>
      <c r="B393" s="535">
        <v>3141</v>
      </c>
      <c r="C393" s="536" t="s">
        <v>570</v>
      </c>
      <c r="D393" s="535" t="s">
        <v>55</v>
      </c>
      <c r="E393" s="538">
        <v>42110</v>
      </c>
      <c r="F393" s="535"/>
    </row>
    <row r="394" spans="1:6">
      <c r="A394" s="535">
        <v>1</v>
      </c>
      <c r="B394" s="535">
        <v>3147</v>
      </c>
      <c r="C394" s="536" t="s">
        <v>571</v>
      </c>
      <c r="D394" s="535" t="s">
        <v>55</v>
      </c>
      <c r="E394" s="538">
        <v>42128</v>
      </c>
      <c r="F394" s="535"/>
    </row>
    <row r="395" spans="1:6">
      <c r="A395" s="535">
        <v>1</v>
      </c>
      <c r="B395" s="535">
        <v>3150</v>
      </c>
      <c r="C395" s="536" t="s">
        <v>572</v>
      </c>
      <c r="D395" s="535" t="s">
        <v>55</v>
      </c>
      <c r="E395" s="538">
        <v>42128</v>
      </c>
      <c r="F395" s="535"/>
    </row>
    <row r="396" spans="1:6">
      <c r="A396" s="535">
        <v>1</v>
      </c>
      <c r="B396" s="535">
        <v>3152</v>
      </c>
      <c r="C396" s="536" t="s">
        <v>573</v>
      </c>
      <c r="D396" s="535" t="s">
        <v>55</v>
      </c>
      <c r="E396" s="538">
        <v>42128</v>
      </c>
      <c r="F396" s="535"/>
    </row>
    <row r="397" spans="1:6">
      <c r="A397" s="535">
        <v>1</v>
      </c>
      <c r="B397" s="535">
        <v>3154</v>
      </c>
      <c r="C397" s="536" t="s">
        <v>574</v>
      </c>
      <c r="D397" s="535" t="s">
        <v>55</v>
      </c>
      <c r="E397" s="538">
        <v>42128</v>
      </c>
      <c r="F397" s="535"/>
    </row>
    <row r="398" spans="1:6">
      <c r="A398" s="535">
        <v>1</v>
      </c>
      <c r="B398" s="535">
        <v>3155</v>
      </c>
      <c r="C398" s="536" t="s">
        <v>575</v>
      </c>
      <c r="D398" s="535" t="s">
        <v>55</v>
      </c>
      <c r="E398" s="538">
        <v>42128</v>
      </c>
      <c r="F398" s="535"/>
    </row>
    <row r="399" spans="1:6">
      <c r="A399" s="535">
        <v>1</v>
      </c>
      <c r="B399" s="535">
        <v>3156</v>
      </c>
      <c r="C399" s="536" t="s">
        <v>576</v>
      </c>
      <c r="D399" s="535" t="s">
        <v>55</v>
      </c>
      <c r="E399" s="538">
        <v>42128</v>
      </c>
      <c r="F399" s="535"/>
    </row>
    <row r="400" spans="1:6">
      <c r="A400" s="535">
        <v>1</v>
      </c>
      <c r="B400" s="535">
        <v>3158</v>
      </c>
      <c r="C400" s="536" t="s">
        <v>577</v>
      </c>
      <c r="D400" s="535" t="s">
        <v>55</v>
      </c>
      <c r="E400" s="538">
        <v>42128</v>
      </c>
      <c r="F400" s="535"/>
    </row>
    <row r="401" spans="1:6">
      <c r="A401" s="535">
        <v>1</v>
      </c>
      <c r="B401" s="535">
        <v>3159</v>
      </c>
      <c r="C401" s="536" t="s">
        <v>578</v>
      </c>
      <c r="D401" s="535" t="s">
        <v>55</v>
      </c>
      <c r="E401" s="538">
        <v>42128</v>
      </c>
      <c r="F401" s="535"/>
    </row>
    <row r="402" spans="1:6">
      <c r="A402" s="535">
        <v>1</v>
      </c>
      <c r="B402" s="535">
        <v>3160</v>
      </c>
      <c r="C402" s="536" t="s">
        <v>579</v>
      </c>
      <c r="D402" s="535" t="s">
        <v>55</v>
      </c>
      <c r="E402" s="538">
        <v>42128</v>
      </c>
      <c r="F402" s="535"/>
    </row>
    <row r="403" spans="1:6">
      <c r="A403" s="535">
        <v>1</v>
      </c>
      <c r="B403" s="535">
        <v>3164</v>
      </c>
      <c r="C403" s="536" t="s">
        <v>580</v>
      </c>
      <c r="D403" s="535" t="s">
        <v>55</v>
      </c>
      <c r="E403" s="538">
        <v>42128</v>
      </c>
      <c r="F403" s="535"/>
    </row>
    <row r="404" spans="1:6">
      <c r="A404" s="535">
        <v>1</v>
      </c>
      <c r="B404" s="535">
        <v>3165</v>
      </c>
      <c r="C404" s="536" t="s">
        <v>533</v>
      </c>
      <c r="D404" s="535" t="s">
        <v>55</v>
      </c>
      <c r="E404" s="538">
        <v>42128</v>
      </c>
      <c r="F404" s="535"/>
    </row>
    <row r="405" spans="1:6">
      <c r="A405" s="535">
        <v>1</v>
      </c>
      <c r="B405" s="535">
        <v>3167</v>
      </c>
      <c r="C405" s="536" t="s">
        <v>316</v>
      </c>
      <c r="D405" s="535" t="s">
        <v>55</v>
      </c>
      <c r="E405" s="538">
        <v>42128</v>
      </c>
      <c r="F405" s="535"/>
    </row>
    <row r="406" spans="1:6">
      <c r="A406" s="535">
        <v>1</v>
      </c>
      <c r="B406" s="535">
        <v>3169</v>
      </c>
      <c r="C406" s="536" t="s">
        <v>581</v>
      </c>
      <c r="D406" s="535" t="s">
        <v>55</v>
      </c>
      <c r="E406" s="538">
        <v>42128</v>
      </c>
      <c r="F406" s="535"/>
    </row>
    <row r="407" spans="1:6">
      <c r="A407" s="535">
        <v>1</v>
      </c>
      <c r="B407" s="535">
        <v>3171</v>
      </c>
      <c r="C407" s="536" t="s">
        <v>582</v>
      </c>
      <c r="D407" s="535" t="s">
        <v>55</v>
      </c>
      <c r="E407" s="538">
        <v>42128</v>
      </c>
      <c r="F407" s="535"/>
    </row>
    <row r="408" spans="1:6">
      <c r="A408" s="535">
        <v>1</v>
      </c>
      <c r="B408" s="535">
        <v>3172</v>
      </c>
      <c r="C408" s="536" t="s">
        <v>583</v>
      </c>
      <c r="D408" s="535" t="s">
        <v>55</v>
      </c>
      <c r="E408" s="538">
        <v>42128</v>
      </c>
      <c r="F408" s="535"/>
    </row>
    <row r="409" spans="1:6">
      <c r="A409" s="535">
        <v>1</v>
      </c>
      <c r="B409" s="535">
        <v>3175</v>
      </c>
      <c r="C409" s="536" t="s">
        <v>315</v>
      </c>
      <c r="D409" s="535" t="s">
        <v>55</v>
      </c>
      <c r="E409" s="538">
        <v>42128</v>
      </c>
      <c r="F409" s="535"/>
    </row>
    <row r="410" spans="1:6">
      <c r="A410" s="535">
        <v>1</v>
      </c>
      <c r="B410" s="535">
        <v>3177</v>
      </c>
      <c r="C410" s="536" t="s">
        <v>584</v>
      </c>
      <c r="D410" s="535" t="s">
        <v>55</v>
      </c>
      <c r="E410" s="538">
        <v>42135</v>
      </c>
      <c r="F410" s="535"/>
    </row>
    <row r="411" spans="1:6">
      <c r="A411" s="535">
        <v>1</v>
      </c>
      <c r="B411" s="535">
        <v>3178</v>
      </c>
      <c r="C411" s="536" t="s">
        <v>585</v>
      </c>
      <c r="D411" s="535" t="s">
        <v>55</v>
      </c>
      <c r="E411" s="538">
        <v>42142</v>
      </c>
      <c r="F411" s="535"/>
    </row>
    <row r="412" spans="1:6">
      <c r="A412" s="535">
        <v>1</v>
      </c>
      <c r="B412" s="535">
        <v>3180</v>
      </c>
      <c r="C412" s="536" t="s">
        <v>586</v>
      </c>
      <c r="D412" s="535" t="s">
        <v>55</v>
      </c>
      <c r="E412" s="538">
        <v>42156</v>
      </c>
      <c r="F412" s="535"/>
    </row>
    <row r="413" spans="1:6">
      <c r="A413" s="535">
        <v>1</v>
      </c>
      <c r="B413" s="535">
        <v>3182</v>
      </c>
      <c r="C413" s="536" t="s">
        <v>587</v>
      </c>
      <c r="D413" s="535" t="s">
        <v>55</v>
      </c>
      <c r="E413" s="538">
        <v>42186</v>
      </c>
      <c r="F413" s="535"/>
    </row>
    <row r="414" spans="1:6">
      <c r="A414" s="535">
        <v>1</v>
      </c>
      <c r="B414" s="535">
        <v>3183</v>
      </c>
      <c r="C414" s="536" t="s">
        <v>588</v>
      </c>
      <c r="D414" s="535" t="s">
        <v>55</v>
      </c>
      <c r="E414" s="538">
        <v>42192</v>
      </c>
      <c r="F414" s="535"/>
    </row>
    <row r="415" spans="1:6">
      <c r="A415" s="535">
        <v>1</v>
      </c>
      <c r="B415" s="535">
        <v>3194</v>
      </c>
      <c r="C415" s="536" t="s">
        <v>589</v>
      </c>
      <c r="D415" s="535" t="s">
        <v>55</v>
      </c>
      <c r="E415" s="538">
        <v>42226</v>
      </c>
      <c r="F415" s="535"/>
    </row>
    <row r="416" spans="1:6">
      <c r="A416" s="535">
        <v>3</v>
      </c>
      <c r="B416" s="535">
        <v>3228</v>
      </c>
      <c r="C416" s="536" t="s">
        <v>633</v>
      </c>
      <c r="D416" s="535" t="s">
        <v>55</v>
      </c>
      <c r="E416" s="538">
        <v>42706</v>
      </c>
      <c r="F416" s="535"/>
    </row>
    <row r="417" spans="1:6">
      <c r="A417" s="535">
        <v>1</v>
      </c>
      <c r="B417" s="535">
        <v>3229</v>
      </c>
      <c r="C417" s="536" t="s">
        <v>592</v>
      </c>
      <c r="D417" s="535" t="s">
        <v>55</v>
      </c>
      <c r="E417" s="538">
        <v>42737</v>
      </c>
      <c r="F417" s="535"/>
    </row>
    <row r="418" spans="1:6">
      <c r="A418" s="535">
        <v>1</v>
      </c>
      <c r="B418" s="535">
        <v>3232</v>
      </c>
      <c r="C418" s="536" t="s">
        <v>452</v>
      </c>
      <c r="D418" s="535" t="s">
        <v>55</v>
      </c>
      <c r="E418" s="538">
        <v>42737</v>
      </c>
      <c r="F418" s="535"/>
    </row>
    <row r="419" spans="1:6">
      <c r="A419" s="535">
        <v>1</v>
      </c>
      <c r="B419" s="535">
        <v>3233</v>
      </c>
      <c r="C419" s="536" t="s">
        <v>593</v>
      </c>
      <c r="D419" s="535" t="s">
        <v>55</v>
      </c>
      <c r="E419" s="538">
        <v>42737</v>
      </c>
      <c r="F419" s="535"/>
    </row>
    <row r="420" spans="1:6">
      <c r="A420" s="535">
        <v>1</v>
      </c>
      <c r="B420" s="535">
        <v>3234</v>
      </c>
      <c r="C420" s="536" t="s">
        <v>594</v>
      </c>
      <c r="D420" s="535" t="s">
        <v>55</v>
      </c>
      <c r="E420" s="538">
        <v>42737</v>
      </c>
      <c r="F420" s="535"/>
    </row>
    <row r="421" spans="1:6">
      <c r="A421" s="535">
        <v>1</v>
      </c>
      <c r="B421" s="535">
        <v>3237</v>
      </c>
      <c r="C421" s="536" t="s">
        <v>595</v>
      </c>
      <c r="D421" s="535" t="s">
        <v>55</v>
      </c>
      <c r="E421" s="538">
        <v>42751</v>
      </c>
      <c r="F421" s="535"/>
    </row>
    <row r="422" spans="1:6">
      <c r="A422" s="535">
        <v>1</v>
      </c>
      <c r="B422" s="535">
        <v>3241</v>
      </c>
      <c r="C422" s="536" t="s">
        <v>721</v>
      </c>
      <c r="D422" s="535" t="s">
        <v>55</v>
      </c>
      <c r="E422" s="538">
        <v>42814</v>
      </c>
      <c r="F422" s="535"/>
    </row>
    <row r="423" spans="1:6">
      <c r="A423" s="535">
        <v>1</v>
      </c>
      <c r="B423" s="535">
        <v>3242</v>
      </c>
      <c r="C423" s="536" t="s">
        <v>722</v>
      </c>
      <c r="D423" s="535" t="s">
        <v>55</v>
      </c>
      <c r="E423" s="538">
        <v>42814</v>
      </c>
      <c r="F423" s="535"/>
    </row>
    <row r="424" spans="1:6">
      <c r="A424" s="535">
        <v>1</v>
      </c>
      <c r="B424" s="535">
        <v>3281</v>
      </c>
      <c r="C424" s="536" t="s">
        <v>730</v>
      </c>
      <c r="D424" s="535" t="s">
        <v>55</v>
      </c>
      <c r="E424" s="538">
        <v>42870</v>
      </c>
      <c r="F424" s="535"/>
    </row>
    <row r="425" spans="1:6">
      <c r="A425" s="535">
        <v>1</v>
      </c>
      <c r="B425" s="535">
        <v>3317</v>
      </c>
      <c r="C425" s="536" t="s">
        <v>733</v>
      </c>
      <c r="D425" s="535" t="s">
        <v>55</v>
      </c>
      <c r="E425" s="538">
        <v>42948</v>
      </c>
      <c r="F425" s="535"/>
    </row>
    <row r="426" spans="1:6">
      <c r="A426" s="535">
        <v>1</v>
      </c>
      <c r="B426" s="535">
        <v>3322</v>
      </c>
      <c r="C426" s="536" t="s">
        <v>735</v>
      </c>
      <c r="D426" s="535" t="s">
        <v>55</v>
      </c>
      <c r="E426" s="538">
        <v>42997</v>
      </c>
      <c r="F426" s="535"/>
    </row>
    <row r="427" spans="1:6">
      <c r="A427" s="535">
        <v>1</v>
      </c>
      <c r="B427" s="535">
        <v>3333</v>
      </c>
      <c r="C427" s="536" t="s">
        <v>738</v>
      </c>
      <c r="D427" s="535" t="s">
        <v>55</v>
      </c>
      <c r="E427" s="538">
        <v>43192</v>
      </c>
      <c r="F427" s="535"/>
    </row>
    <row r="428" spans="1:6">
      <c r="A428" s="535">
        <v>1</v>
      </c>
      <c r="B428" s="535">
        <v>3336</v>
      </c>
      <c r="C428" s="536" t="s">
        <v>739</v>
      </c>
      <c r="D428" s="535" t="s">
        <v>55</v>
      </c>
      <c r="E428" s="538">
        <v>43255</v>
      </c>
      <c r="F428" s="535"/>
    </row>
    <row r="429" spans="1:6">
      <c r="A429" s="535">
        <v>1</v>
      </c>
      <c r="B429" s="535">
        <v>3339</v>
      </c>
      <c r="C429" s="536" t="s">
        <v>740</v>
      </c>
      <c r="D429" s="535" t="s">
        <v>55</v>
      </c>
      <c r="E429" s="538">
        <v>43271</v>
      </c>
      <c r="F429" s="535"/>
    </row>
    <row r="430" spans="1:6">
      <c r="A430" s="535">
        <v>1</v>
      </c>
      <c r="B430" s="535">
        <v>3344</v>
      </c>
      <c r="C430" s="536" t="s">
        <v>757</v>
      </c>
      <c r="D430" s="535" t="s">
        <v>55</v>
      </c>
      <c r="E430" s="538">
        <v>43346</v>
      </c>
      <c r="F430" s="535"/>
    </row>
    <row r="431" spans="1:6">
      <c r="A431" s="535">
        <v>1</v>
      </c>
      <c r="B431" s="535">
        <v>3345</v>
      </c>
      <c r="C431" s="536" t="s">
        <v>743</v>
      </c>
      <c r="D431" s="535" t="s">
        <v>55</v>
      </c>
      <c r="E431" s="538">
        <v>43346</v>
      </c>
      <c r="F431" s="535"/>
    </row>
    <row r="432" spans="1:6">
      <c r="A432" s="535">
        <v>1</v>
      </c>
      <c r="B432" s="535">
        <v>3346</v>
      </c>
      <c r="C432" s="536" t="s">
        <v>804</v>
      </c>
      <c r="D432" s="535" t="s">
        <v>55</v>
      </c>
      <c r="E432" s="538">
        <v>43346</v>
      </c>
      <c r="F432" s="535"/>
    </row>
    <row r="433" spans="1:6">
      <c r="A433" s="535">
        <v>1</v>
      </c>
      <c r="B433" s="535">
        <v>3348</v>
      </c>
      <c r="C433" s="536" t="s">
        <v>744</v>
      </c>
      <c r="D433" s="535" t="s">
        <v>55</v>
      </c>
      <c r="E433" s="538">
        <v>43346</v>
      </c>
      <c r="F433" s="535"/>
    </row>
    <row r="434" spans="1:6">
      <c r="A434" s="535">
        <v>1</v>
      </c>
      <c r="B434" s="535">
        <v>3349</v>
      </c>
      <c r="C434" s="536" t="s">
        <v>509</v>
      </c>
      <c r="D434" s="535" t="s">
        <v>55</v>
      </c>
      <c r="E434" s="538">
        <v>43346</v>
      </c>
      <c r="F434" s="535"/>
    </row>
    <row r="435" spans="1:6">
      <c r="A435" s="535">
        <v>1</v>
      </c>
      <c r="B435" s="535">
        <v>3351</v>
      </c>
      <c r="C435" s="536" t="s">
        <v>745</v>
      </c>
      <c r="D435" s="535" t="s">
        <v>55</v>
      </c>
      <c r="E435" s="538">
        <v>43346</v>
      </c>
      <c r="F435" s="535"/>
    </row>
    <row r="436" spans="1:6">
      <c r="A436" s="535">
        <v>1</v>
      </c>
      <c r="B436" s="535">
        <v>3352</v>
      </c>
      <c r="C436" s="536" t="s">
        <v>746</v>
      </c>
      <c r="D436" s="535" t="s">
        <v>55</v>
      </c>
      <c r="E436" s="538">
        <v>43346</v>
      </c>
      <c r="F436" s="535"/>
    </row>
    <row r="437" spans="1:6">
      <c r="A437" s="535">
        <v>1</v>
      </c>
      <c r="B437" s="535">
        <v>3353</v>
      </c>
      <c r="C437" s="536" t="s">
        <v>747</v>
      </c>
      <c r="D437" s="535" t="s">
        <v>55</v>
      </c>
      <c r="E437" s="538">
        <v>43346</v>
      </c>
      <c r="F437" s="535"/>
    </row>
    <row r="438" spans="1:6">
      <c r="A438" s="535">
        <v>1</v>
      </c>
      <c r="B438" s="535">
        <v>3354</v>
      </c>
      <c r="C438" s="536" t="s">
        <v>758</v>
      </c>
      <c r="D438" s="535" t="s">
        <v>55</v>
      </c>
      <c r="E438" s="538">
        <v>43362</v>
      </c>
      <c r="F438" s="535"/>
    </row>
    <row r="439" spans="1:6">
      <c r="A439" s="535">
        <v>1</v>
      </c>
      <c r="B439" s="535">
        <v>3355</v>
      </c>
      <c r="C439" s="536" t="s">
        <v>759</v>
      </c>
      <c r="D439" s="535" t="s">
        <v>55</v>
      </c>
      <c r="E439" s="538">
        <v>43362</v>
      </c>
      <c r="F439" s="535"/>
    </row>
    <row r="440" spans="1:6">
      <c r="A440" s="535">
        <v>1</v>
      </c>
      <c r="B440" s="535">
        <v>3356</v>
      </c>
      <c r="C440" s="536" t="s">
        <v>760</v>
      </c>
      <c r="D440" s="535" t="s">
        <v>55</v>
      </c>
      <c r="E440" s="538">
        <v>43362</v>
      </c>
      <c r="F440" s="535"/>
    </row>
    <row r="441" spans="1:6">
      <c r="A441" s="535">
        <v>1</v>
      </c>
      <c r="B441" s="535">
        <v>3364</v>
      </c>
      <c r="C441" s="536" t="s">
        <v>797</v>
      </c>
      <c r="D441" s="535" t="s">
        <v>55</v>
      </c>
      <c r="E441" s="538">
        <v>43699</v>
      </c>
      <c r="F441" s="535"/>
    </row>
    <row r="442" spans="1:6">
      <c r="A442" s="535">
        <v>1</v>
      </c>
      <c r="B442" s="535">
        <v>3376</v>
      </c>
      <c r="C442" s="536" t="s">
        <v>898</v>
      </c>
      <c r="D442" s="535" t="s">
        <v>55</v>
      </c>
      <c r="E442" s="538">
        <v>44158</v>
      </c>
      <c r="F442" s="535"/>
    </row>
    <row r="443" spans="1:6">
      <c r="A443" s="535">
        <v>1</v>
      </c>
      <c r="B443" s="535">
        <v>2274</v>
      </c>
      <c r="C443" s="536" t="s">
        <v>75</v>
      </c>
      <c r="D443" s="535" t="s">
        <v>13</v>
      </c>
      <c r="E443" s="538">
        <v>37883</v>
      </c>
      <c r="F443" s="535"/>
    </row>
    <row r="444" spans="1:6">
      <c r="A444" s="535">
        <v>1</v>
      </c>
      <c r="B444" s="535">
        <v>2280</v>
      </c>
      <c r="C444" s="536" t="s">
        <v>106</v>
      </c>
      <c r="D444" s="535" t="s">
        <v>13</v>
      </c>
      <c r="E444" s="538">
        <v>38335</v>
      </c>
      <c r="F444" s="535"/>
    </row>
    <row r="445" spans="1:6">
      <c r="A445" s="535">
        <v>1</v>
      </c>
      <c r="B445" s="535">
        <v>2291</v>
      </c>
      <c r="C445" s="536" t="s">
        <v>101</v>
      </c>
      <c r="D445" s="535" t="s">
        <v>13</v>
      </c>
      <c r="E445" s="538">
        <v>38657</v>
      </c>
      <c r="F445" s="535"/>
    </row>
    <row r="446" spans="1:6">
      <c r="A446" s="535">
        <v>1</v>
      </c>
      <c r="B446" s="535">
        <v>2295</v>
      </c>
      <c r="C446" s="536" t="s">
        <v>104</v>
      </c>
      <c r="D446" s="535" t="s">
        <v>13</v>
      </c>
      <c r="E446" s="538">
        <v>38657</v>
      </c>
      <c r="F446" s="535"/>
    </row>
    <row r="447" spans="1:6">
      <c r="A447" s="535">
        <v>1</v>
      </c>
      <c r="B447" s="535">
        <v>2308</v>
      </c>
      <c r="C447" s="536" t="s">
        <v>43</v>
      </c>
      <c r="D447" s="535" t="s">
        <v>13</v>
      </c>
      <c r="E447" s="538">
        <v>38749</v>
      </c>
      <c r="F447" s="535"/>
    </row>
    <row r="448" spans="1:6">
      <c r="A448" s="535">
        <v>1</v>
      </c>
      <c r="B448" s="535">
        <v>2504</v>
      </c>
      <c r="C448" s="536" t="s">
        <v>45</v>
      </c>
      <c r="D448" s="535" t="s">
        <v>13</v>
      </c>
      <c r="E448" s="538">
        <v>39576</v>
      </c>
      <c r="F448" s="535"/>
    </row>
    <row r="449" spans="1:6">
      <c r="A449" s="535">
        <v>1</v>
      </c>
      <c r="B449" s="535">
        <v>2506</v>
      </c>
      <c r="C449" s="536" t="s">
        <v>48</v>
      </c>
      <c r="D449" s="535" t="s">
        <v>13</v>
      </c>
      <c r="E449" s="538">
        <v>39576</v>
      </c>
      <c r="F449" s="535"/>
    </row>
    <row r="450" spans="1:6">
      <c r="A450" s="535">
        <v>1</v>
      </c>
      <c r="B450" s="535">
        <v>2507</v>
      </c>
      <c r="C450" s="536" t="s">
        <v>49</v>
      </c>
      <c r="D450" s="535" t="s">
        <v>13</v>
      </c>
      <c r="E450" s="538">
        <v>39576</v>
      </c>
      <c r="F450" s="535"/>
    </row>
    <row r="451" spans="1:6">
      <c r="A451" s="535">
        <v>1</v>
      </c>
      <c r="B451" s="535">
        <v>2508</v>
      </c>
      <c r="C451" s="536" t="s">
        <v>50</v>
      </c>
      <c r="D451" s="535" t="s">
        <v>13</v>
      </c>
      <c r="E451" s="538">
        <v>39576</v>
      </c>
      <c r="F451" s="535"/>
    </row>
    <row r="452" spans="1:6">
      <c r="A452" s="535">
        <v>1</v>
      </c>
      <c r="B452" s="535">
        <v>2509</v>
      </c>
      <c r="C452" s="536" t="s">
        <v>51</v>
      </c>
      <c r="D452" s="535" t="s">
        <v>13</v>
      </c>
      <c r="E452" s="538">
        <v>39576</v>
      </c>
      <c r="F452" s="535"/>
    </row>
    <row r="453" spans="1:6">
      <c r="A453" s="535">
        <v>1</v>
      </c>
      <c r="B453" s="535">
        <v>2715</v>
      </c>
      <c r="C453" s="536" t="s">
        <v>53</v>
      </c>
      <c r="D453" s="535" t="s">
        <v>13</v>
      </c>
      <c r="E453" s="538">
        <v>39738</v>
      </c>
      <c r="F453" s="535"/>
    </row>
    <row r="454" spans="1:6">
      <c r="A454" s="535">
        <v>1</v>
      </c>
      <c r="B454" s="535">
        <v>2952</v>
      </c>
      <c r="C454" s="536" t="s">
        <v>110</v>
      </c>
      <c r="D454" s="535" t="s">
        <v>13</v>
      </c>
      <c r="E454" s="538">
        <v>41589</v>
      </c>
      <c r="F454" s="535"/>
    </row>
    <row r="455" spans="1:6">
      <c r="A455" s="535">
        <v>1</v>
      </c>
      <c r="B455" s="535">
        <v>3081</v>
      </c>
      <c r="C455" s="536" t="s">
        <v>37</v>
      </c>
      <c r="D455" s="535" t="s">
        <v>13</v>
      </c>
      <c r="E455" s="538">
        <v>42024</v>
      </c>
      <c r="F455" s="535"/>
    </row>
    <row r="456" spans="1:6">
      <c r="A456" s="535">
        <v>1</v>
      </c>
      <c r="B456" s="535">
        <v>3092</v>
      </c>
      <c r="C456" s="536" t="s">
        <v>114</v>
      </c>
      <c r="D456" s="535" t="s">
        <v>13</v>
      </c>
      <c r="E456" s="538">
        <v>42058</v>
      </c>
      <c r="F456" s="535"/>
    </row>
    <row r="457" spans="1:6">
      <c r="A457" s="535">
        <v>1</v>
      </c>
      <c r="B457" s="535">
        <v>3201</v>
      </c>
      <c r="C457" s="536" t="s">
        <v>123</v>
      </c>
      <c r="D457" s="535" t="s">
        <v>13</v>
      </c>
      <c r="E457" s="538">
        <v>42292</v>
      </c>
      <c r="F457" s="535"/>
    </row>
    <row r="458" spans="1:6">
      <c r="A458" s="535">
        <v>1</v>
      </c>
      <c r="B458" s="535">
        <v>3206</v>
      </c>
      <c r="C458" s="536" t="s">
        <v>590</v>
      </c>
      <c r="D458" s="535" t="s">
        <v>13</v>
      </c>
      <c r="E458" s="538">
        <v>42522</v>
      </c>
      <c r="F458" s="535"/>
    </row>
    <row r="459" spans="1:6">
      <c r="A459" s="535">
        <v>1</v>
      </c>
      <c r="B459" s="535">
        <v>3208</v>
      </c>
      <c r="C459" s="536" t="s">
        <v>591</v>
      </c>
      <c r="D459" s="535" t="s">
        <v>13</v>
      </c>
      <c r="E459" s="538">
        <v>42388</v>
      </c>
      <c r="F459" s="535"/>
    </row>
    <row r="460" spans="1:6">
      <c r="A460" s="535">
        <v>1</v>
      </c>
      <c r="B460" s="535">
        <v>3220</v>
      </c>
      <c r="C460" s="536" t="s">
        <v>720</v>
      </c>
      <c r="D460" s="535" t="s">
        <v>13</v>
      </c>
      <c r="E460" s="538">
        <v>42552</v>
      </c>
      <c r="F460" s="535"/>
    </row>
    <row r="461" spans="1:6">
      <c r="A461" s="535">
        <v>1</v>
      </c>
      <c r="B461" s="535">
        <v>3221</v>
      </c>
      <c r="C461" s="536" t="s">
        <v>298</v>
      </c>
      <c r="D461" s="535" t="s">
        <v>13</v>
      </c>
      <c r="E461" s="538">
        <v>42566</v>
      </c>
      <c r="F461" s="535"/>
    </row>
    <row r="462" spans="1:6">
      <c r="A462" s="535">
        <v>1</v>
      </c>
      <c r="B462" s="535">
        <v>3245</v>
      </c>
      <c r="C462" s="536" t="s">
        <v>723</v>
      </c>
      <c r="D462" s="535" t="s">
        <v>13</v>
      </c>
      <c r="E462" s="538">
        <v>42828</v>
      </c>
      <c r="F462" s="535"/>
    </row>
    <row r="463" spans="1:6">
      <c r="A463" s="535">
        <v>1</v>
      </c>
      <c r="B463" s="535">
        <v>3247</v>
      </c>
      <c r="C463" s="536" t="s">
        <v>669</v>
      </c>
      <c r="D463" s="535" t="s">
        <v>13</v>
      </c>
      <c r="E463" s="538">
        <v>42845</v>
      </c>
      <c r="F463" s="535"/>
    </row>
    <row r="464" spans="1:6">
      <c r="A464" s="535">
        <v>1</v>
      </c>
      <c r="B464" s="535">
        <v>3249</v>
      </c>
      <c r="C464" s="536" t="s">
        <v>724</v>
      </c>
      <c r="D464" s="535" t="s">
        <v>13</v>
      </c>
      <c r="E464" s="538">
        <v>42845</v>
      </c>
      <c r="F464" s="535"/>
    </row>
    <row r="465" spans="1:6">
      <c r="A465" s="535">
        <v>1</v>
      </c>
      <c r="B465" s="535">
        <v>3250</v>
      </c>
      <c r="C465" s="536" t="s">
        <v>725</v>
      </c>
      <c r="D465" s="535" t="s">
        <v>13</v>
      </c>
      <c r="E465" s="538">
        <v>42845</v>
      </c>
      <c r="F465" s="535"/>
    </row>
    <row r="466" spans="1:6">
      <c r="A466" s="535">
        <v>1</v>
      </c>
      <c r="B466" s="535">
        <v>3256</v>
      </c>
      <c r="C466" s="536" t="s">
        <v>726</v>
      </c>
      <c r="D466" s="535" t="s">
        <v>13</v>
      </c>
      <c r="E466" s="538">
        <v>42859</v>
      </c>
      <c r="F466" s="535"/>
    </row>
    <row r="467" spans="1:6">
      <c r="A467" s="535">
        <v>1</v>
      </c>
      <c r="B467" s="535">
        <v>3258</v>
      </c>
      <c r="C467" s="536" t="s">
        <v>727</v>
      </c>
      <c r="D467" s="535" t="s">
        <v>13</v>
      </c>
      <c r="E467" s="538">
        <v>42859</v>
      </c>
      <c r="F467" s="535"/>
    </row>
    <row r="468" spans="1:6">
      <c r="A468" s="535">
        <v>1</v>
      </c>
      <c r="B468" s="535">
        <v>3263</v>
      </c>
      <c r="C468" s="536" t="s">
        <v>728</v>
      </c>
      <c r="D468" s="535" t="s">
        <v>13</v>
      </c>
      <c r="E468" s="538">
        <v>42859</v>
      </c>
      <c r="F468" s="535"/>
    </row>
    <row r="469" spans="1:6">
      <c r="A469" s="539">
        <v>1</v>
      </c>
      <c r="B469" s="539">
        <v>3278</v>
      </c>
      <c r="C469" s="540" t="s">
        <v>729</v>
      </c>
      <c r="D469" s="542" t="s">
        <v>13</v>
      </c>
      <c r="E469" s="541">
        <v>42867</v>
      </c>
      <c r="F469" s="539"/>
    </row>
    <row r="470" spans="1:6">
      <c r="A470" s="535">
        <v>1</v>
      </c>
      <c r="B470" s="535">
        <v>3283</v>
      </c>
      <c r="C470" s="536" t="s">
        <v>731</v>
      </c>
      <c r="D470" s="535" t="s">
        <v>13</v>
      </c>
      <c r="E470" s="538">
        <v>42879</v>
      </c>
      <c r="F470" s="535"/>
    </row>
    <row r="471" spans="1:6">
      <c r="A471" s="535">
        <v>1</v>
      </c>
      <c r="B471" s="535">
        <v>3289</v>
      </c>
      <c r="C471" s="536" t="s">
        <v>732</v>
      </c>
      <c r="D471" s="535" t="s">
        <v>13</v>
      </c>
      <c r="E471" s="538">
        <v>42887</v>
      </c>
      <c r="F471" s="535"/>
    </row>
    <row r="472" spans="1:6">
      <c r="A472" s="535">
        <v>1</v>
      </c>
      <c r="B472" s="535">
        <v>3304</v>
      </c>
      <c r="C472" s="536" t="s">
        <v>684</v>
      </c>
      <c r="D472" s="535" t="s">
        <v>13</v>
      </c>
      <c r="E472" s="538">
        <v>42906</v>
      </c>
      <c r="F472" s="535"/>
    </row>
    <row r="473" spans="1:6">
      <c r="A473" s="535">
        <v>1</v>
      </c>
      <c r="B473" s="535">
        <v>3312</v>
      </c>
      <c r="C473" s="536" t="s">
        <v>659</v>
      </c>
      <c r="D473" s="535" t="s">
        <v>13</v>
      </c>
      <c r="E473" s="538">
        <v>42926</v>
      </c>
      <c r="F473" s="535"/>
    </row>
    <row r="474" spans="1:6">
      <c r="A474" s="535">
        <v>1</v>
      </c>
      <c r="B474" s="535">
        <v>3314</v>
      </c>
      <c r="C474" s="536" t="s">
        <v>674</v>
      </c>
      <c r="D474" s="535" t="s">
        <v>13</v>
      </c>
      <c r="E474" s="538">
        <v>42928</v>
      </c>
      <c r="F474" s="535"/>
    </row>
    <row r="475" spans="1:6">
      <c r="A475" s="535">
        <v>1</v>
      </c>
      <c r="B475" s="535">
        <v>3316</v>
      </c>
      <c r="C475" s="536" t="s">
        <v>682</v>
      </c>
      <c r="D475" s="535" t="s">
        <v>13</v>
      </c>
      <c r="E475" s="538">
        <v>42948</v>
      </c>
      <c r="F475" s="535"/>
    </row>
    <row r="476" spans="1:6">
      <c r="A476" s="535">
        <v>1</v>
      </c>
      <c r="B476" s="535">
        <v>3319</v>
      </c>
      <c r="C476" s="536" t="s">
        <v>734</v>
      </c>
      <c r="D476" s="535" t="s">
        <v>13</v>
      </c>
      <c r="E476" s="538">
        <v>42979</v>
      </c>
      <c r="F476" s="535"/>
    </row>
    <row r="477" spans="1:6">
      <c r="A477" s="535">
        <v>1</v>
      </c>
      <c r="B477" s="535">
        <v>3324</v>
      </c>
      <c r="C477" s="536" t="s">
        <v>736</v>
      </c>
      <c r="D477" s="535" t="s">
        <v>13</v>
      </c>
      <c r="E477" s="538">
        <v>43040</v>
      </c>
      <c r="F477" s="535"/>
    </row>
    <row r="478" spans="1:6">
      <c r="A478" s="535">
        <v>1</v>
      </c>
      <c r="B478" s="535">
        <v>3325</v>
      </c>
      <c r="C478" s="536" t="s">
        <v>454</v>
      </c>
      <c r="D478" s="535" t="s">
        <v>13</v>
      </c>
      <c r="E478" s="538">
        <v>43053</v>
      </c>
      <c r="F478" s="535"/>
    </row>
    <row r="479" spans="1:6">
      <c r="A479" s="535">
        <v>1</v>
      </c>
      <c r="B479" s="535">
        <v>3327</v>
      </c>
      <c r="C479" s="536" t="s">
        <v>737</v>
      </c>
      <c r="D479" s="535" t="s">
        <v>13</v>
      </c>
      <c r="E479" s="538">
        <v>43102</v>
      </c>
      <c r="F479" s="543"/>
    </row>
    <row r="480" spans="1:6">
      <c r="A480" s="535">
        <v>1</v>
      </c>
      <c r="B480" s="535">
        <v>3328</v>
      </c>
      <c r="C480" s="536" t="s">
        <v>667</v>
      </c>
      <c r="D480" s="535" t="s">
        <v>13</v>
      </c>
      <c r="E480" s="538">
        <v>43108</v>
      </c>
      <c r="F480" s="535"/>
    </row>
    <row r="481" spans="1:6">
      <c r="A481" s="535">
        <v>1</v>
      </c>
      <c r="B481" s="535">
        <v>3329</v>
      </c>
      <c r="C481" s="536" t="s">
        <v>671</v>
      </c>
      <c r="D481" s="535" t="s">
        <v>13</v>
      </c>
      <c r="E481" s="538">
        <v>43138</v>
      </c>
      <c r="F481" s="535"/>
    </row>
    <row r="482" spans="1:6">
      <c r="A482" s="535">
        <v>1</v>
      </c>
      <c r="B482" s="535">
        <v>3338</v>
      </c>
      <c r="C482" s="536" t="s">
        <v>673</v>
      </c>
      <c r="D482" s="535" t="s">
        <v>13</v>
      </c>
      <c r="E482" s="538">
        <v>43262</v>
      </c>
      <c r="F482" s="535"/>
    </row>
    <row r="483" spans="1:6">
      <c r="A483" s="535">
        <v>1</v>
      </c>
      <c r="B483" s="535">
        <v>3340</v>
      </c>
      <c r="C483" s="536" t="s">
        <v>676</v>
      </c>
      <c r="D483" s="535" t="s">
        <v>13</v>
      </c>
      <c r="E483" s="538">
        <v>43286</v>
      </c>
      <c r="F483" s="535"/>
    </row>
    <row r="484" spans="1:6">
      <c r="A484" s="535">
        <v>1</v>
      </c>
      <c r="B484" s="535">
        <v>3341</v>
      </c>
      <c r="C484" s="536" t="s">
        <v>741</v>
      </c>
      <c r="D484" s="535" t="s">
        <v>13</v>
      </c>
      <c r="E484" s="538">
        <v>43293</v>
      </c>
      <c r="F484" s="535"/>
    </row>
    <row r="485" spans="1:6">
      <c r="A485" s="535">
        <v>1</v>
      </c>
      <c r="B485" s="535">
        <v>3343</v>
      </c>
      <c r="C485" s="536" t="s">
        <v>742</v>
      </c>
      <c r="D485" s="535" t="s">
        <v>13</v>
      </c>
      <c r="E485" s="538">
        <v>43321</v>
      </c>
      <c r="F485" s="535"/>
    </row>
    <row r="486" spans="1:6">
      <c r="A486" s="535">
        <v>1</v>
      </c>
      <c r="B486" s="535">
        <v>3358</v>
      </c>
      <c r="C486" s="536" t="s">
        <v>761</v>
      </c>
      <c r="D486" s="535" t="s">
        <v>13</v>
      </c>
      <c r="E486" s="538">
        <v>43501</v>
      </c>
      <c r="F486" s="535"/>
    </row>
    <row r="487" spans="1:6">
      <c r="A487" s="535">
        <v>1</v>
      </c>
      <c r="B487" s="535">
        <v>3359</v>
      </c>
      <c r="C487" s="536" t="s">
        <v>768</v>
      </c>
      <c r="D487" s="535" t="s">
        <v>13</v>
      </c>
      <c r="E487" s="538">
        <v>43514</v>
      </c>
      <c r="F487" s="535"/>
    </row>
    <row r="488" spans="1:6">
      <c r="A488" s="535">
        <v>1</v>
      </c>
      <c r="B488" s="535">
        <v>3361</v>
      </c>
      <c r="C488" s="536" t="s">
        <v>795</v>
      </c>
      <c r="D488" s="535" t="s">
        <v>13</v>
      </c>
      <c r="E488" s="538">
        <v>43587</v>
      </c>
      <c r="F488" s="535"/>
    </row>
    <row r="489" spans="1:6">
      <c r="A489" s="535">
        <v>1</v>
      </c>
      <c r="B489" s="535">
        <v>3362</v>
      </c>
      <c r="C489" s="536" t="s">
        <v>796</v>
      </c>
      <c r="D489" s="535" t="s">
        <v>13</v>
      </c>
      <c r="E489" s="538">
        <v>43587</v>
      </c>
      <c r="F489" s="535"/>
    </row>
    <row r="490" spans="1:6">
      <c r="A490" s="535">
        <v>1</v>
      </c>
      <c r="B490" s="535">
        <v>3365</v>
      </c>
      <c r="C490" s="536" t="s">
        <v>798</v>
      </c>
      <c r="D490" s="535" t="s">
        <v>13</v>
      </c>
      <c r="E490" s="538">
        <v>43844</v>
      </c>
      <c r="F490" s="535"/>
    </row>
    <row r="491" spans="1:6">
      <c r="A491" s="535">
        <v>1</v>
      </c>
      <c r="B491" s="535">
        <v>3366</v>
      </c>
      <c r="C491" s="536" t="s">
        <v>799</v>
      </c>
      <c r="D491" s="535" t="s">
        <v>13</v>
      </c>
      <c r="E491" s="538">
        <v>43857</v>
      </c>
      <c r="F491" s="535"/>
    </row>
    <row r="492" spans="1:6">
      <c r="A492" s="535">
        <v>1</v>
      </c>
      <c r="B492" s="535">
        <v>3367</v>
      </c>
      <c r="C492" s="536" t="s">
        <v>800</v>
      </c>
      <c r="D492" s="535" t="s">
        <v>13</v>
      </c>
      <c r="E492" s="538">
        <v>43864</v>
      </c>
      <c r="F492" s="535"/>
    </row>
    <row r="493" spans="1:6">
      <c r="A493" s="535">
        <v>1</v>
      </c>
      <c r="B493" s="535">
        <v>3370</v>
      </c>
      <c r="C493" s="536" t="s">
        <v>801</v>
      </c>
      <c r="D493" s="535" t="s">
        <v>13</v>
      </c>
      <c r="E493" s="538">
        <v>43970</v>
      </c>
      <c r="F493" s="535"/>
    </row>
    <row r="494" spans="1:6">
      <c r="A494" s="535">
        <v>1</v>
      </c>
      <c r="B494" s="535">
        <v>3373</v>
      </c>
      <c r="C494" s="536" t="s">
        <v>866</v>
      </c>
      <c r="D494" s="535" t="s">
        <v>13</v>
      </c>
      <c r="E494" s="538">
        <v>44013</v>
      </c>
      <c r="F494" s="535"/>
    </row>
    <row r="495" spans="1:6">
      <c r="A495" s="535">
        <v>1</v>
      </c>
      <c r="B495" s="535">
        <v>3375</v>
      </c>
      <c r="C495" s="536" t="s">
        <v>867</v>
      </c>
      <c r="D495" s="535" t="s">
        <v>13</v>
      </c>
      <c r="E495" s="538">
        <v>44046</v>
      </c>
      <c r="F495" s="535"/>
    </row>
    <row r="496" spans="1:6">
      <c r="A496" s="535">
        <v>1</v>
      </c>
      <c r="B496" s="535">
        <v>3378</v>
      </c>
      <c r="C496" s="536" t="s">
        <v>896</v>
      </c>
      <c r="D496" s="535" t="s">
        <v>13</v>
      </c>
      <c r="E496" s="538">
        <v>44210</v>
      </c>
      <c r="F496" s="535"/>
    </row>
    <row r="497" spans="1:6">
      <c r="A497" s="535">
        <v>1</v>
      </c>
      <c r="B497" s="535">
        <v>3379</v>
      </c>
      <c r="C497" s="536" t="s">
        <v>897</v>
      </c>
      <c r="D497" s="535" t="s">
        <v>13</v>
      </c>
      <c r="E497" s="538">
        <v>44210</v>
      </c>
      <c r="F497" s="535"/>
    </row>
    <row r="498" spans="1:6">
      <c r="A498" s="535">
        <v>1</v>
      </c>
      <c r="B498" s="535">
        <v>3380</v>
      </c>
      <c r="C498" s="536" t="s">
        <v>899</v>
      </c>
      <c r="D498" s="535" t="s">
        <v>13</v>
      </c>
      <c r="E498" s="538">
        <v>44230</v>
      </c>
      <c r="F498" s="535"/>
    </row>
    <row r="499" spans="1:6">
      <c r="A499" s="535">
        <v>1</v>
      </c>
      <c r="B499" s="535">
        <v>3381</v>
      </c>
      <c r="C499" s="536" t="s">
        <v>900</v>
      </c>
      <c r="D499" s="535" t="s">
        <v>13</v>
      </c>
      <c r="E499" s="538">
        <v>44230</v>
      </c>
      <c r="F499" s="535"/>
    </row>
    <row r="500" spans="1:6">
      <c r="A500" s="535">
        <v>1</v>
      </c>
      <c r="B500" s="535">
        <v>3382</v>
      </c>
      <c r="C500" s="536" t="s">
        <v>901</v>
      </c>
      <c r="D500" s="535" t="s">
        <v>13</v>
      </c>
      <c r="E500" s="538">
        <v>44230</v>
      </c>
      <c r="F500" s="535"/>
    </row>
    <row r="501" spans="1:6">
      <c r="A501" s="535">
        <v>1</v>
      </c>
      <c r="B501" s="535">
        <v>3383</v>
      </c>
      <c r="C501" s="536" t="s">
        <v>908</v>
      </c>
      <c r="D501" s="535" t="s">
        <v>13</v>
      </c>
      <c r="E501" s="538">
        <v>44260</v>
      </c>
      <c r="F501" s="535"/>
    </row>
    <row r="502" spans="1:6">
      <c r="A502" s="535">
        <v>1</v>
      </c>
      <c r="B502" s="535">
        <v>3384</v>
      </c>
      <c r="C502" s="536" t="s">
        <v>924</v>
      </c>
      <c r="D502" s="535" t="s">
        <v>13</v>
      </c>
      <c r="E502" s="538">
        <v>44298</v>
      </c>
      <c r="F502" s="535"/>
    </row>
    <row r="503" spans="1:6">
      <c r="A503" s="535">
        <v>1</v>
      </c>
      <c r="B503" s="535">
        <v>3385</v>
      </c>
      <c r="C503" s="536" t="s">
        <v>911</v>
      </c>
      <c r="D503" s="535" t="s">
        <v>13</v>
      </c>
      <c r="E503" s="538">
        <v>44305</v>
      </c>
      <c r="F503" s="535"/>
    </row>
    <row r="504" spans="1:6">
      <c r="A504" s="535">
        <v>1</v>
      </c>
      <c r="B504" s="535">
        <v>3386</v>
      </c>
      <c r="C504" s="536" t="s">
        <v>914</v>
      </c>
      <c r="D504" s="535" t="s">
        <v>13</v>
      </c>
      <c r="E504" s="538">
        <v>44354</v>
      </c>
      <c r="F504" s="535"/>
    </row>
    <row r="505" spans="1:6">
      <c r="A505" s="535">
        <v>1</v>
      </c>
      <c r="B505" s="535">
        <v>3387</v>
      </c>
      <c r="C505" s="536" t="s">
        <v>925</v>
      </c>
      <c r="D505" s="535" t="s">
        <v>13</v>
      </c>
      <c r="E505" s="538">
        <v>44354</v>
      </c>
      <c r="F505" s="535"/>
    </row>
    <row r="506" spans="1:6">
      <c r="A506" s="535">
        <v>1</v>
      </c>
      <c r="B506" s="535">
        <v>8249</v>
      </c>
      <c r="C506" s="536" t="s">
        <v>107</v>
      </c>
      <c r="D506" s="535" t="s">
        <v>13</v>
      </c>
      <c r="E506" s="538">
        <v>38285</v>
      </c>
      <c r="F506" s="535"/>
    </row>
    <row r="507" spans="1:6">
      <c r="A507" s="536"/>
      <c r="B507" s="536"/>
      <c r="C507" s="536"/>
      <c r="D507" s="536"/>
      <c r="E507" s="536"/>
      <c r="F507" s="536"/>
    </row>
    <row r="508" spans="1:6">
      <c r="A508" s="536"/>
      <c r="B508" s="536"/>
      <c r="C508" s="536"/>
      <c r="D508" s="536"/>
      <c r="E508" s="536"/>
      <c r="F508" s="536"/>
    </row>
    <row r="509" spans="1:6" s="336" customFormat="1">
      <c r="A509" s="536"/>
      <c r="B509" s="536"/>
      <c r="C509" s="536"/>
      <c r="D509" s="536"/>
      <c r="E509" s="536"/>
      <c r="F509" s="536"/>
    </row>
    <row r="510" spans="1:6">
      <c r="A510" s="536"/>
      <c r="B510" s="536"/>
      <c r="C510" s="536"/>
      <c r="D510" s="536"/>
      <c r="E510" s="536"/>
      <c r="F510" s="536"/>
    </row>
    <row r="511" spans="1:6">
      <c r="A511" s="536"/>
      <c r="B511" s="536"/>
      <c r="C511" s="536"/>
      <c r="D511" s="536"/>
      <c r="E511" s="536"/>
      <c r="F511" s="536"/>
    </row>
    <row r="512" spans="1:6">
      <c r="A512" s="536"/>
      <c r="B512" s="536"/>
      <c r="C512" s="536"/>
      <c r="D512" s="536"/>
      <c r="E512" s="536"/>
      <c r="F512" s="536"/>
    </row>
  </sheetData>
  <conditionalFormatting sqref="B509:B1048576 B1:B507">
    <cfRule type="duplicateValues" dxfId="6" priority="4"/>
  </conditionalFormatting>
  <conditionalFormatting sqref="B509:B1048576">
    <cfRule type="duplicateValues" dxfId="5" priority="3"/>
  </conditionalFormatting>
  <conditionalFormatting sqref="B1:B1048576">
    <cfRule type="duplicateValues" dxfId="4" priority="1"/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F11" sqref="F11"/>
    </sheetView>
  </sheetViews>
  <sheetFormatPr defaultRowHeight="15"/>
  <cols>
    <col min="1" max="1" width="5.42578125" style="336" customWidth="1"/>
    <col min="2" max="2" width="60.85546875" style="336" bestFit="1" customWidth="1"/>
    <col min="3" max="3" width="10.7109375" style="336" bestFit="1" customWidth="1"/>
    <col min="4" max="4" width="8" style="336" bestFit="1" customWidth="1"/>
    <col min="5" max="5" width="12" style="336" bestFit="1" customWidth="1"/>
    <col min="6" max="7" width="13.140625" style="336" bestFit="1" customWidth="1"/>
    <col min="8" max="8" width="19.7109375" style="336" bestFit="1" customWidth="1"/>
    <col min="9" max="9" width="17" style="336" customWidth="1"/>
  </cols>
  <sheetData>
    <row r="1" spans="2:9" ht="18.75" customHeight="1">
      <c r="B1" s="585" t="s">
        <v>815</v>
      </c>
      <c r="C1" s="585"/>
      <c r="D1" s="585"/>
      <c r="E1" s="585"/>
      <c r="F1" s="585"/>
      <c r="G1" s="585"/>
      <c r="H1" s="585"/>
      <c r="I1" s="585"/>
    </row>
    <row r="2" spans="2:9">
      <c r="B2" s="585"/>
      <c r="C2" s="585"/>
      <c r="D2" s="585"/>
      <c r="E2" s="585"/>
      <c r="F2" s="585"/>
      <c r="G2" s="585"/>
      <c r="H2" s="585"/>
      <c r="I2" s="585"/>
    </row>
    <row r="3" spans="2:9">
      <c r="B3" s="585"/>
      <c r="C3" s="585"/>
      <c r="D3" s="585"/>
      <c r="E3" s="585"/>
      <c r="F3" s="585"/>
      <c r="G3" s="585"/>
      <c r="H3" s="585"/>
      <c r="I3" s="585"/>
    </row>
    <row r="5" spans="2:9">
      <c r="B5" s="336" t="s">
        <v>1</v>
      </c>
      <c r="I5" s="352" t="s">
        <v>860</v>
      </c>
    </row>
    <row r="6" spans="2:9" s="365" customFormat="1">
      <c r="B6" s="586" t="s">
        <v>816</v>
      </c>
      <c r="C6" s="592" t="s">
        <v>237</v>
      </c>
      <c r="D6" s="587" t="s">
        <v>817</v>
      </c>
      <c r="E6" s="588" t="s">
        <v>818</v>
      </c>
      <c r="F6" s="588"/>
      <c r="G6" s="588"/>
      <c r="H6" s="588"/>
      <c r="I6" s="589" t="s">
        <v>819</v>
      </c>
    </row>
    <row r="7" spans="2:9" s="365" customFormat="1">
      <c r="B7" s="586"/>
      <c r="C7" s="593"/>
      <c r="D7" s="587"/>
      <c r="E7" s="587" t="s">
        <v>820</v>
      </c>
      <c r="F7" s="587"/>
      <c r="G7" s="587"/>
      <c r="H7" s="587" t="s">
        <v>821</v>
      </c>
      <c r="I7" s="590"/>
    </row>
    <row r="8" spans="2:9" s="365" customFormat="1">
      <c r="B8" s="586"/>
      <c r="C8" s="594"/>
      <c r="D8" s="587"/>
      <c r="E8" s="383" t="s">
        <v>822</v>
      </c>
      <c r="F8" s="383" t="s">
        <v>823</v>
      </c>
      <c r="G8" s="383" t="s">
        <v>10</v>
      </c>
      <c r="H8" s="587"/>
      <c r="I8" s="591"/>
    </row>
    <row r="9" spans="2:9" s="365" customFormat="1">
      <c r="B9" s="600" t="s">
        <v>824</v>
      </c>
      <c r="C9" s="601"/>
      <c r="D9" s="601"/>
      <c r="E9" s="601"/>
      <c r="F9" s="601"/>
      <c r="G9" s="601"/>
      <c r="H9" s="601"/>
      <c r="I9" s="602"/>
    </row>
    <row r="10" spans="2:9" s="365" customFormat="1">
      <c r="B10" s="366" t="s">
        <v>825</v>
      </c>
      <c r="C10" s="360" t="s">
        <v>238</v>
      </c>
      <c r="D10" s="388">
        <v>1</v>
      </c>
      <c r="E10" s="367">
        <v>2658.56</v>
      </c>
      <c r="F10" s="367">
        <v>10634.24</v>
      </c>
      <c r="G10" s="367">
        <f>SUM(E10:F10)</f>
        <v>13292.8</v>
      </c>
      <c r="H10" s="368">
        <f>G10*D10</f>
        <v>13292.8</v>
      </c>
      <c r="I10" s="355" t="s">
        <v>826</v>
      </c>
    </row>
    <row r="11" spans="2:9" s="365" customFormat="1">
      <c r="B11" s="366" t="s">
        <v>827</v>
      </c>
      <c r="C11" s="360" t="s">
        <v>239</v>
      </c>
      <c r="D11" s="388">
        <v>1</v>
      </c>
      <c r="E11" s="369">
        <v>2392.6999999999998</v>
      </c>
      <c r="F11" s="367">
        <v>9570.82</v>
      </c>
      <c r="G11" s="367">
        <f t="shared" ref="G11:G29" si="0">SUM(E11:F11)</f>
        <v>11963.52</v>
      </c>
      <c r="H11" s="368">
        <f t="shared" ref="H11:H29" si="1">G11*D11</f>
        <v>11963.52</v>
      </c>
      <c r="I11" s="355" t="s">
        <v>828</v>
      </c>
    </row>
    <row r="12" spans="2:9" s="365" customFormat="1">
      <c r="B12" s="366" t="s">
        <v>863</v>
      </c>
      <c r="C12" s="370" t="s">
        <v>239</v>
      </c>
      <c r="D12" s="388">
        <v>1</v>
      </c>
      <c r="E12" s="367">
        <v>2392.6999999999998</v>
      </c>
      <c r="F12" s="367">
        <v>9570.82</v>
      </c>
      <c r="G12" s="367">
        <f t="shared" si="0"/>
        <v>11963.52</v>
      </c>
      <c r="H12" s="368">
        <f t="shared" si="1"/>
        <v>11963.52</v>
      </c>
      <c r="I12" s="355" t="s">
        <v>828</v>
      </c>
    </row>
    <row r="13" spans="2:9" s="365" customFormat="1">
      <c r="B13" s="366" t="s">
        <v>829</v>
      </c>
      <c r="C13" s="360" t="s">
        <v>239</v>
      </c>
      <c r="D13" s="388">
        <v>1</v>
      </c>
      <c r="E13" s="367">
        <v>2392.6999999999998</v>
      </c>
      <c r="F13" s="367">
        <v>9570.82</v>
      </c>
      <c r="G13" s="367">
        <f t="shared" si="0"/>
        <v>11963.52</v>
      </c>
      <c r="H13" s="368">
        <f t="shared" si="1"/>
        <v>11963.52</v>
      </c>
      <c r="I13" s="355" t="s">
        <v>828</v>
      </c>
    </row>
    <row r="14" spans="2:9" s="365" customFormat="1">
      <c r="B14" s="366" t="s">
        <v>830</v>
      </c>
      <c r="C14" s="360" t="s">
        <v>239</v>
      </c>
      <c r="D14" s="388">
        <v>1</v>
      </c>
      <c r="E14" s="369">
        <v>2392.6999999999998</v>
      </c>
      <c r="F14" s="367">
        <v>9570.82</v>
      </c>
      <c r="G14" s="367">
        <f t="shared" si="0"/>
        <v>11963.52</v>
      </c>
      <c r="H14" s="368">
        <f t="shared" si="1"/>
        <v>11963.52</v>
      </c>
      <c r="I14" s="355" t="s">
        <v>828</v>
      </c>
    </row>
    <row r="15" spans="2:9" s="365" customFormat="1">
      <c r="B15" s="366" t="s">
        <v>831</v>
      </c>
      <c r="C15" s="360" t="s">
        <v>240</v>
      </c>
      <c r="D15" s="388">
        <v>1</v>
      </c>
      <c r="E15" s="367">
        <v>1561.48</v>
      </c>
      <c r="F15" s="367">
        <v>6245.89</v>
      </c>
      <c r="G15" s="367">
        <f t="shared" si="0"/>
        <v>7807.3700000000008</v>
      </c>
      <c r="H15" s="368">
        <f t="shared" si="1"/>
        <v>7807.3700000000008</v>
      </c>
      <c r="I15" s="355" t="s">
        <v>832</v>
      </c>
    </row>
    <row r="16" spans="2:9" s="365" customFormat="1">
      <c r="B16" s="366" t="s">
        <v>864</v>
      </c>
      <c r="C16" s="370" t="s">
        <v>240</v>
      </c>
      <c r="D16" s="388">
        <v>1</v>
      </c>
      <c r="E16" s="367">
        <v>1561.48</v>
      </c>
      <c r="F16" s="367">
        <v>6245.89</v>
      </c>
      <c r="G16" s="367">
        <f t="shared" si="0"/>
        <v>7807.3700000000008</v>
      </c>
      <c r="H16" s="368">
        <f t="shared" si="1"/>
        <v>7807.3700000000008</v>
      </c>
      <c r="I16" s="355" t="s">
        <v>832</v>
      </c>
    </row>
    <row r="17" spans="2:9" s="365" customFormat="1">
      <c r="B17" s="366" t="s">
        <v>833</v>
      </c>
      <c r="C17" s="360" t="s">
        <v>240</v>
      </c>
      <c r="D17" s="388">
        <v>1</v>
      </c>
      <c r="E17" s="367">
        <v>1561.48</v>
      </c>
      <c r="F17" s="367">
        <v>6245.89</v>
      </c>
      <c r="G17" s="367">
        <f t="shared" si="0"/>
        <v>7807.3700000000008</v>
      </c>
      <c r="H17" s="368">
        <f t="shared" si="1"/>
        <v>7807.3700000000008</v>
      </c>
      <c r="I17" s="355" t="s">
        <v>832</v>
      </c>
    </row>
    <row r="18" spans="2:9" s="365" customFormat="1">
      <c r="B18" s="366" t="s">
        <v>834</v>
      </c>
      <c r="C18" s="360" t="s">
        <v>240</v>
      </c>
      <c r="D18" s="388">
        <v>1</v>
      </c>
      <c r="E18" s="367">
        <v>1561.48</v>
      </c>
      <c r="F18" s="367">
        <v>6245.89</v>
      </c>
      <c r="G18" s="367">
        <f t="shared" si="0"/>
        <v>7807.3700000000008</v>
      </c>
      <c r="H18" s="368">
        <f t="shared" si="1"/>
        <v>7807.3700000000008</v>
      </c>
      <c r="I18" s="355" t="s">
        <v>832</v>
      </c>
    </row>
    <row r="19" spans="2:9" s="365" customFormat="1">
      <c r="B19" s="366" t="s">
        <v>835</v>
      </c>
      <c r="C19" s="360" t="s">
        <v>240</v>
      </c>
      <c r="D19" s="388">
        <v>1</v>
      </c>
      <c r="E19" s="367">
        <v>1561.48</v>
      </c>
      <c r="F19" s="367">
        <v>6245.89</v>
      </c>
      <c r="G19" s="367">
        <f t="shared" si="0"/>
        <v>7807.3700000000008</v>
      </c>
      <c r="H19" s="368">
        <f t="shared" si="1"/>
        <v>7807.3700000000008</v>
      </c>
      <c r="I19" s="355" t="s">
        <v>832</v>
      </c>
    </row>
    <row r="20" spans="2:9" s="365" customFormat="1">
      <c r="B20" s="361" t="s">
        <v>836</v>
      </c>
      <c r="C20" s="360" t="s">
        <v>240</v>
      </c>
      <c r="D20" s="388">
        <v>1</v>
      </c>
      <c r="E20" s="367">
        <v>1561.48</v>
      </c>
      <c r="F20" s="367">
        <v>6245.89</v>
      </c>
      <c r="G20" s="367">
        <f t="shared" si="0"/>
        <v>7807.3700000000008</v>
      </c>
      <c r="H20" s="368">
        <f t="shared" si="1"/>
        <v>7807.3700000000008</v>
      </c>
      <c r="I20" s="355" t="s">
        <v>832</v>
      </c>
    </row>
    <row r="21" spans="2:9" s="365" customFormat="1">
      <c r="B21" s="366" t="s">
        <v>837</v>
      </c>
      <c r="C21" s="360" t="s">
        <v>241</v>
      </c>
      <c r="D21" s="388">
        <v>26</v>
      </c>
      <c r="E21" s="367">
        <v>1434.87</v>
      </c>
      <c r="F21" s="367">
        <v>5739.47</v>
      </c>
      <c r="G21" s="367">
        <f t="shared" si="0"/>
        <v>7174.34</v>
      </c>
      <c r="H21" s="368">
        <f t="shared" si="1"/>
        <v>186532.84</v>
      </c>
      <c r="I21" s="355" t="s">
        <v>838</v>
      </c>
    </row>
    <row r="22" spans="2:9" s="365" customFormat="1">
      <c r="B22" s="366" t="s">
        <v>839</v>
      </c>
      <c r="C22" s="360" t="s">
        <v>242</v>
      </c>
      <c r="D22" s="388">
        <v>6</v>
      </c>
      <c r="E22" s="367">
        <v>843.99</v>
      </c>
      <c r="F22" s="367">
        <v>3375.95</v>
      </c>
      <c r="G22" s="367">
        <f t="shared" si="0"/>
        <v>4219.9399999999996</v>
      </c>
      <c r="H22" s="368">
        <f t="shared" si="1"/>
        <v>25319.64</v>
      </c>
      <c r="I22" s="355" t="s">
        <v>840</v>
      </c>
    </row>
    <row r="23" spans="2:9" s="365" customFormat="1">
      <c r="B23" s="366" t="s">
        <v>841</v>
      </c>
      <c r="C23" s="360" t="s">
        <v>243</v>
      </c>
      <c r="D23" s="388">
        <v>9</v>
      </c>
      <c r="E23" s="367">
        <v>759.59</v>
      </c>
      <c r="F23" s="367">
        <v>3038.35</v>
      </c>
      <c r="G23" s="367">
        <f t="shared" si="0"/>
        <v>3797.94</v>
      </c>
      <c r="H23" s="368">
        <f t="shared" si="1"/>
        <v>34181.46</v>
      </c>
      <c r="I23" s="355" t="s">
        <v>842</v>
      </c>
    </row>
    <row r="24" spans="2:9" s="365" customFormat="1">
      <c r="B24" s="366" t="s">
        <v>843</v>
      </c>
      <c r="C24" s="360" t="s">
        <v>244</v>
      </c>
      <c r="D24" s="388">
        <v>1</v>
      </c>
      <c r="E24" s="367">
        <v>548.59</v>
      </c>
      <c r="F24" s="367">
        <v>2194.37</v>
      </c>
      <c r="G24" s="367">
        <f t="shared" si="0"/>
        <v>2742.96</v>
      </c>
      <c r="H24" s="368">
        <f t="shared" si="1"/>
        <v>2742.96</v>
      </c>
      <c r="I24" s="355" t="s">
        <v>844</v>
      </c>
    </row>
    <row r="25" spans="2:9" s="365" customFormat="1">
      <c r="B25" s="366" t="s">
        <v>845</v>
      </c>
      <c r="C25" s="360" t="s">
        <v>244</v>
      </c>
      <c r="D25" s="388">
        <v>1</v>
      </c>
      <c r="E25" s="367">
        <v>548.59</v>
      </c>
      <c r="F25" s="367">
        <v>2194.37</v>
      </c>
      <c r="G25" s="367">
        <f t="shared" si="0"/>
        <v>2742.96</v>
      </c>
      <c r="H25" s="368">
        <f t="shared" si="1"/>
        <v>2742.96</v>
      </c>
      <c r="I25" s="355" t="s">
        <v>844</v>
      </c>
    </row>
    <row r="26" spans="2:9" s="365" customFormat="1">
      <c r="B26" s="366" t="s">
        <v>846</v>
      </c>
      <c r="C26" s="360" t="s">
        <v>245</v>
      </c>
      <c r="D26" s="388">
        <v>4</v>
      </c>
      <c r="E26" s="367">
        <v>337.59</v>
      </c>
      <c r="F26" s="367">
        <v>1350.38</v>
      </c>
      <c r="G26" s="367">
        <f t="shared" si="0"/>
        <v>1687.97</v>
      </c>
      <c r="H26" s="368">
        <f t="shared" si="1"/>
        <v>6751.88</v>
      </c>
      <c r="I26" s="355" t="s">
        <v>847</v>
      </c>
    </row>
    <row r="27" spans="2:9" s="365" customFormat="1">
      <c r="B27" s="371" t="s">
        <v>848</v>
      </c>
      <c r="C27" s="362" t="s">
        <v>246</v>
      </c>
      <c r="D27" s="384">
        <v>32</v>
      </c>
      <c r="E27" s="372">
        <v>295.42</v>
      </c>
      <c r="F27" s="372">
        <v>1181.6600000000001</v>
      </c>
      <c r="G27" s="372">
        <f t="shared" si="0"/>
        <v>1477.0800000000002</v>
      </c>
      <c r="H27" s="373">
        <f t="shared" si="1"/>
        <v>47266.560000000005</v>
      </c>
      <c r="I27" s="363" t="s">
        <v>849</v>
      </c>
    </row>
    <row r="28" spans="2:9" s="365" customFormat="1">
      <c r="B28" s="366" t="s">
        <v>332</v>
      </c>
      <c r="C28" s="360" t="s">
        <v>247</v>
      </c>
      <c r="D28" s="388">
        <v>10</v>
      </c>
      <c r="E28" s="367">
        <v>253.2</v>
      </c>
      <c r="F28" s="367">
        <v>1012.78</v>
      </c>
      <c r="G28" s="367">
        <f t="shared" si="0"/>
        <v>1265.98</v>
      </c>
      <c r="H28" s="368">
        <f t="shared" si="1"/>
        <v>12659.8</v>
      </c>
      <c r="I28" s="355" t="s">
        <v>850</v>
      </c>
    </row>
    <row r="29" spans="2:9" s="365" customFormat="1">
      <c r="B29" s="374" t="s">
        <v>851</v>
      </c>
      <c r="C29" s="364" t="s">
        <v>247</v>
      </c>
      <c r="D29" s="385">
        <v>6</v>
      </c>
      <c r="E29" s="375">
        <v>253.2</v>
      </c>
      <c r="F29" s="375">
        <v>1012.78</v>
      </c>
      <c r="G29" s="367">
        <f t="shared" si="0"/>
        <v>1265.98</v>
      </c>
      <c r="H29" s="368">
        <f t="shared" si="1"/>
        <v>7595.88</v>
      </c>
      <c r="I29" s="355" t="s">
        <v>850</v>
      </c>
    </row>
    <row r="30" spans="2:9" s="357" customFormat="1">
      <c r="B30" s="377" t="s">
        <v>861</v>
      </c>
      <c r="C30" s="378"/>
      <c r="D30" s="386">
        <f>SUM(D10:D29)</f>
        <v>106</v>
      </c>
      <c r="E30" s="379">
        <f>SUM(E10:E29)</f>
        <v>26873.279999999999</v>
      </c>
      <c r="F30" s="379">
        <f>SUM(F10:F29)</f>
        <v>107492.97</v>
      </c>
      <c r="G30" s="379">
        <f>SUM(G10:G29)</f>
        <v>134366.25</v>
      </c>
      <c r="H30" s="380">
        <f>SUM(H10:H29)</f>
        <v>433785.08</v>
      </c>
      <c r="I30" s="358"/>
    </row>
    <row r="31" spans="2:9" s="365" customFormat="1">
      <c r="B31" s="600" t="s">
        <v>852</v>
      </c>
      <c r="C31" s="601"/>
      <c r="D31" s="601"/>
      <c r="E31" s="601"/>
      <c r="F31" s="601"/>
      <c r="G31" s="601"/>
      <c r="H31" s="601"/>
      <c r="I31" s="602"/>
    </row>
    <row r="32" spans="2:9" s="365" customFormat="1">
      <c r="B32" s="376" t="s">
        <v>157</v>
      </c>
      <c r="C32" s="360" t="s">
        <v>248</v>
      </c>
      <c r="D32" s="388">
        <v>28</v>
      </c>
      <c r="E32" s="367"/>
      <c r="F32" s="367">
        <v>1993.92</v>
      </c>
      <c r="G32" s="367">
        <f>F32</f>
        <v>1993.92</v>
      </c>
      <c r="H32" s="368">
        <f>G32*D32</f>
        <v>55829.760000000002</v>
      </c>
      <c r="I32" s="355" t="s">
        <v>853</v>
      </c>
    </row>
    <row r="33" spans="2:9" s="365" customFormat="1">
      <c r="B33" s="376" t="s">
        <v>854</v>
      </c>
      <c r="C33" s="360" t="s">
        <v>249</v>
      </c>
      <c r="D33" s="388">
        <v>8</v>
      </c>
      <c r="E33" s="367"/>
      <c r="F33" s="367">
        <v>930.5</v>
      </c>
      <c r="G33" s="367">
        <f>F33</f>
        <v>930.5</v>
      </c>
      <c r="H33" s="368">
        <f t="shared" ref="H33:H35" si="2">G33*D33</f>
        <v>7444</v>
      </c>
      <c r="I33" s="355" t="s">
        <v>855</v>
      </c>
    </row>
    <row r="34" spans="2:9" s="365" customFormat="1">
      <c r="B34" s="376" t="s">
        <v>137</v>
      </c>
      <c r="C34" s="360" t="s">
        <v>250</v>
      </c>
      <c r="D34" s="388">
        <v>4</v>
      </c>
      <c r="E34" s="367"/>
      <c r="F34" s="367">
        <v>1107.73</v>
      </c>
      <c r="G34" s="367">
        <f>F34</f>
        <v>1107.73</v>
      </c>
      <c r="H34" s="368">
        <f t="shared" si="2"/>
        <v>4430.92</v>
      </c>
      <c r="I34" s="355" t="s">
        <v>855</v>
      </c>
    </row>
    <row r="35" spans="2:9" s="365" customFormat="1">
      <c r="B35" s="376" t="s">
        <v>142</v>
      </c>
      <c r="C35" s="360" t="s">
        <v>251</v>
      </c>
      <c r="D35" s="388">
        <v>23</v>
      </c>
      <c r="E35" s="367"/>
      <c r="F35" s="367">
        <v>708.95</v>
      </c>
      <c r="G35" s="367">
        <f>F35</f>
        <v>708.95</v>
      </c>
      <c r="H35" s="368">
        <f t="shared" si="2"/>
        <v>16305.85</v>
      </c>
      <c r="I35" s="355" t="s">
        <v>856</v>
      </c>
    </row>
    <row r="36" spans="2:9" s="357" customFormat="1">
      <c r="B36" s="377" t="s">
        <v>862</v>
      </c>
      <c r="C36" s="378"/>
      <c r="D36" s="386">
        <v>63</v>
      </c>
      <c r="E36" s="379"/>
      <c r="F36" s="380">
        <f t="shared" ref="F36:G36" si="3">SUM(F32:F35)</f>
        <v>4741.1000000000004</v>
      </c>
      <c r="G36" s="380">
        <f t="shared" si="3"/>
        <v>4741.1000000000004</v>
      </c>
      <c r="H36" s="380">
        <f>SUM(H32:H35)</f>
        <v>84010.530000000013</v>
      </c>
      <c r="I36" s="358"/>
    </row>
    <row r="37" spans="2:9" s="357" customFormat="1">
      <c r="B37" s="381" t="s">
        <v>857</v>
      </c>
      <c r="C37" s="381"/>
      <c r="D37" s="387">
        <f>D30+D36</f>
        <v>169</v>
      </c>
      <c r="E37" s="382">
        <f>E30</f>
        <v>26873.279999999999</v>
      </c>
      <c r="F37" s="382">
        <f>F36+F30</f>
        <v>112234.07</v>
      </c>
      <c r="G37" s="382">
        <f t="shared" ref="G37:H37" si="4">G36+G30</f>
        <v>139107.35</v>
      </c>
      <c r="H37" s="382">
        <f t="shared" si="4"/>
        <v>517795.61000000004</v>
      </c>
      <c r="I37" s="359"/>
    </row>
    <row r="40" spans="2:9" ht="15.75" thickBot="1"/>
    <row r="41" spans="2:9" ht="15.75" thickBot="1">
      <c r="D41" s="595" t="s">
        <v>858</v>
      </c>
      <c r="E41" s="596"/>
      <c r="F41" s="597"/>
      <c r="G41" s="356" t="s">
        <v>324</v>
      </c>
    </row>
    <row r="42" spans="2:9" ht="15.75">
      <c r="D42" s="598" t="s">
        <v>859</v>
      </c>
      <c r="E42" s="598"/>
      <c r="F42" s="598"/>
      <c r="G42" s="353">
        <v>3057.34</v>
      </c>
    </row>
    <row r="43" spans="2:9">
      <c r="D43" s="599" t="s">
        <v>323</v>
      </c>
      <c r="E43" s="599"/>
      <c r="F43" s="599"/>
      <c r="G43" s="354">
        <v>1222.93</v>
      </c>
    </row>
  </sheetData>
  <mergeCells count="13">
    <mergeCell ref="D41:F41"/>
    <mergeCell ref="D42:F42"/>
    <mergeCell ref="D43:F43"/>
    <mergeCell ref="B9:I9"/>
    <mergeCell ref="B31:I31"/>
    <mergeCell ref="B1:I3"/>
    <mergeCell ref="B6:B8"/>
    <mergeCell ref="D6:D8"/>
    <mergeCell ref="E6:H6"/>
    <mergeCell ref="I6:I8"/>
    <mergeCell ref="E7:G7"/>
    <mergeCell ref="H7:H8"/>
    <mergeCell ref="C6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C.COMISSIONADOS</vt:lpstr>
      <vt:lpstr>FUNÇÕES</vt:lpstr>
      <vt:lpstr>MOVIMENTAÇÕES</vt:lpstr>
      <vt:lpstr>SRA</vt:lpstr>
      <vt:lpstr>EQUIVALÊNCIA</vt:lpstr>
      <vt:lpstr>C.COMISSIONADOS!Titulos_de_impressao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 Santos de Oliveira</cp:lastModifiedBy>
  <cp:lastPrinted>2020-02-06T13:12:10Z</cp:lastPrinted>
  <dcterms:created xsi:type="dcterms:W3CDTF">2015-10-27T19:05:36Z</dcterms:created>
  <dcterms:modified xsi:type="dcterms:W3CDTF">2021-08-30T14:04:26Z</dcterms:modified>
</cp:coreProperties>
</file>